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https://sumitomoelectric-my.sharepoint.com/personal/wkim_seipusa_com/Documents/ONEDrive-Compliance/ONEDr-Comp-MRT/"/>
    </mc:Choice>
  </mc:AlternateContent>
  <xr:revisionPtr revIDLastSave="0" documentId="8_{66D94159-C359-487A-A7DA-8115B9D30615}" xr6:coauthVersionLast="36" xr6:coauthVersionMax="36"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B5" i="5" l="1"/>
  <c r="X5" i="5"/>
  <c r="V5" i="5"/>
  <c r="S5" i="5"/>
  <c r="T5"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X10" i="5" s="1"/>
  <c r="V11" i="5"/>
  <c r="E11" i="5"/>
  <c r="V12" i="5"/>
  <c r="E12" i="5"/>
  <c r="V13" i="5"/>
  <c r="E13" i="5"/>
  <c r="X13" i="5" s="1"/>
  <c r="V14" i="5"/>
  <c r="E14" i="5"/>
  <c r="X14" i="5" s="1"/>
  <c r="V15" i="5"/>
  <c r="E15" i="5"/>
  <c r="V16" i="5"/>
  <c r="E16" i="5"/>
  <c r="V17" i="5"/>
  <c r="E17" i="5"/>
  <c r="V18" i="5"/>
  <c r="E18" i="5"/>
  <c r="X18" i="5" s="1"/>
  <c r="V19" i="5"/>
  <c r="E19" i="5"/>
  <c r="V20" i="5"/>
  <c r="E20" i="5"/>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V32" i="5"/>
  <c r="E32" i="5"/>
  <c r="V33" i="5"/>
  <c r="E33" i="5"/>
  <c r="X33" i="5" s="1"/>
  <c r="V34" i="5"/>
  <c r="E34" i="5"/>
  <c r="X34" i="5" s="1"/>
  <c r="V35" i="5"/>
  <c r="E35" i="5"/>
  <c r="V36" i="5"/>
  <c r="E36" i="5"/>
  <c r="V37" i="5"/>
  <c r="E37" i="5"/>
  <c r="X37" i="5" s="1"/>
  <c r="V38" i="5"/>
  <c r="E38" i="5"/>
  <c r="X38" i="5" s="1"/>
  <c r="V39" i="5"/>
  <c r="E39" i="5"/>
  <c r="V40" i="5"/>
  <c r="E40" i="5"/>
  <c r="X40" i="5" s="1"/>
  <c r="V41" i="5"/>
  <c r="E41" i="5"/>
  <c r="V42" i="5"/>
  <c r="E42" i="5"/>
  <c r="X42" i="5" s="1"/>
  <c r="V43" i="5"/>
  <c r="E43" i="5"/>
  <c r="V44" i="5"/>
  <c r="E44" i="5"/>
  <c r="V45" i="5"/>
  <c r="E45" i="5"/>
  <c r="X45" i="5" s="1"/>
  <c r="V46" i="5"/>
  <c r="E46" i="5"/>
  <c r="X46" i="5" s="1"/>
  <c r="V47" i="5"/>
  <c r="E47" i="5"/>
  <c r="V48" i="5"/>
  <c r="E48" i="5"/>
  <c r="V49" i="5"/>
  <c r="E49" i="5"/>
  <c r="X49" i="5" s="1"/>
  <c r="V50" i="5"/>
  <c r="E50" i="5"/>
  <c r="X50" i="5" s="1"/>
  <c r="V51" i="5"/>
  <c r="E51" i="5"/>
  <c r="V52" i="5"/>
  <c r="E52" i="5"/>
  <c r="V53" i="5"/>
  <c r="E53" i="5"/>
  <c r="X53" i="5" s="1"/>
  <c r="V54" i="5"/>
  <c r="E54" i="5"/>
  <c r="X54" i="5" s="1"/>
  <c r="V55" i="5"/>
  <c r="E55" i="5"/>
  <c r="V56" i="5"/>
  <c r="E56" i="5"/>
  <c r="X56" i="5" s="1"/>
  <c r="V57" i="5"/>
  <c r="E57" i="5"/>
  <c r="X57" i="5" s="1"/>
  <c r="V58" i="5"/>
  <c r="E58" i="5"/>
  <c r="X58" i="5" s="1"/>
  <c r="V59" i="5"/>
  <c r="E59" i="5"/>
  <c r="V60" i="5"/>
  <c r="E60" i="5"/>
  <c r="V61" i="5"/>
  <c r="E61" i="5"/>
  <c r="X61" i="5" s="1"/>
  <c r="V62" i="5"/>
  <c r="E62" i="5"/>
  <c r="X62" i="5" s="1"/>
  <c r="V63" i="5"/>
  <c r="E63" i="5"/>
  <c r="V64" i="5"/>
  <c r="E64" i="5"/>
  <c r="V65" i="5"/>
  <c r="E65" i="5"/>
  <c r="X65" i="5" s="1"/>
  <c r="V66" i="5"/>
  <c r="E66" i="5"/>
  <c r="X66" i="5" s="1"/>
  <c r="V67" i="5"/>
  <c r="E67" i="5"/>
  <c r="V68" i="5"/>
  <c r="E68" i="5"/>
  <c r="V69" i="5"/>
  <c r="E69" i="5"/>
  <c r="X69" i="5" s="1"/>
  <c r="V70" i="5"/>
  <c r="E70" i="5"/>
  <c r="X70" i="5" s="1"/>
  <c r="V71" i="5"/>
  <c r="E71" i="5"/>
  <c r="V72" i="5"/>
  <c r="E72" i="5"/>
  <c r="V73" i="5"/>
  <c r="E73" i="5"/>
  <c r="X73" i="5" s="1"/>
  <c r="V74" i="5"/>
  <c r="E74" i="5"/>
  <c r="X74" i="5" s="1"/>
  <c r="V75" i="5"/>
  <c r="E75" i="5"/>
  <c r="V76" i="5"/>
  <c r="E76" i="5"/>
  <c r="V77" i="5"/>
  <c r="E77" i="5"/>
  <c r="X77" i="5" s="1"/>
  <c r="V78" i="5"/>
  <c r="E78" i="5"/>
  <c r="X78" i="5" s="1"/>
  <c r="V79" i="5"/>
  <c r="E79" i="5"/>
  <c r="V80" i="5"/>
  <c r="E80" i="5"/>
  <c r="V81" i="5"/>
  <c r="E81" i="5"/>
  <c r="X81" i="5" s="1"/>
  <c r="V82" i="5"/>
  <c r="E82" i="5"/>
  <c r="X82" i="5" s="1"/>
  <c r="V83" i="5"/>
  <c r="E83" i="5"/>
  <c r="V84" i="5"/>
  <c r="E84" i="5"/>
  <c r="X84" i="5" s="1"/>
  <c r="V85" i="5"/>
  <c r="E85" i="5"/>
  <c r="X85" i="5" s="1"/>
  <c r="V86" i="5"/>
  <c r="E86" i="5"/>
  <c r="X86" i="5" s="1"/>
  <c r="V87" i="5"/>
  <c r="E87" i="5"/>
  <c r="V88" i="5"/>
  <c r="E88" i="5"/>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X101" i="5" s="1"/>
  <c r="V102" i="5"/>
  <c r="E102" i="5"/>
  <c r="X102" i="5" s="1"/>
  <c r="V103" i="5"/>
  <c r="E103" i="5"/>
  <c r="V104" i="5"/>
  <c r="E104" i="5"/>
  <c r="V105" i="5"/>
  <c r="E105" i="5"/>
  <c r="X105" i="5" s="1"/>
  <c r="V106" i="5"/>
  <c r="E106" i="5"/>
  <c r="X106" i="5" s="1"/>
  <c r="V107" i="5"/>
  <c r="E107" i="5"/>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V120" i="5"/>
  <c r="E120" i="5"/>
  <c r="V121" i="5"/>
  <c r="E121" i="5"/>
  <c r="X121" i="5" s="1"/>
  <c r="V122" i="5"/>
  <c r="E122" i="5"/>
  <c r="X122" i="5" s="1"/>
  <c r="V123" i="5"/>
  <c r="E123" i="5"/>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V136" i="5"/>
  <c r="E136" i="5"/>
  <c r="V137" i="5"/>
  <c r="E137" i="5"/>
  <c r="X137" i="5" s="1"/>
  <c r="V138" i="5"/>
  <c r="E138" i="5"/>
  <c r="X138" i="5" s="1"/>
  <c r="V139" i="5"/>
  <c r="E139" i="5"/>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X174" i="5" s="1"/>
  <c r="V175" i="5"/>
  <c r="E175" i="5"/>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V204" i="5"/>
  <c r="E204" i="5"/>
  <c r="V205" i="5"/>
  <c r="E205" i="5"/>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V220" i="5"/>
  <c r="E220" i="5"/>
  <c r="V221" i="5"/>
  <c r="E221" i="5"/>
  <c r="X221" i="5" s="1"/>
  <c r="V222" i="5"/>
  <c r="E222" i="5"/>
  <c r="X222" i="5" s="1"/>
  <c r="V223" i="5"/>
  <c r="E223" i="5"/>
  <c r="V224" i="5"/>
  <c r="E224" i="5"/>
  <c r="V225" i="5"/>
  <c r="E225" i="5"/>
  <c r="X225" i="5" s="1"/>
  <c r="V226" i="5"/>
  <c r="E226" i="5"/>
  <c r="X226" i="5" s="1"/>
  <c r="V227" i="5"/>
  <c r="E227" i="5"/>
  <c r="V228" i="5"/>
  <c r="E228" i="5"/>
  <c r="V229" i="5"/>
  <c r="E229" i="5"/>
  <c r="X229" i="5" s="1"/>
  <c r="V230" i="5"/>
  <c r="E230" i="5"/>
  <c r="X230" i="5" s="1"/>
  <c r="V231" i="5"/>
  <c r="E231" i="5"/>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V260" i="5"/>
  <c r="E260" i="5"/>
  <c r="V261" i="5"/>
  <c r="E261" i="5"/>
  <c r="X261" i="5" s="1"/>
  <c r="V262" i="5"/>
  <c r="E262" i="5"/>
  <c r="X262" i="5" s="1"/>
  <c r="V263" i="5"/>
  <c r="E263" i="5"/>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V305" i="5"/>
  <c r="E305" i="5"/>
  <c r="V306" i="5"/>
  <c r="E306" i="5"/>
  <c r="X306" i="5" s="1"/>
  <c r="V307" i="5"/>
  <c r="E307" i="5"/>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V329" i="5"/>
  <c r="E329" i="5"/>
  <c r="X329" i="5" s="1"/>
  <c r="V330" i="5"/>
  <c r="E330" i="5"/>
  <c r="X330" i="5" s="1"/>
  <c r="V331" i="5"/>
  <c r="E331" i="5"/>
  <c r="V332" i="5"/>
  <c r="E332" i="5"/>
  <c r="V333" i="5"/>
  <c r="E333" i="5"/>
  <c r="X333" i="5" s="1"/>
  <c r="V334" i="5"/>
  <c r="E334" i="5"/>
  <c r="X334" i="5" s="1"/>
  <c r="V335" i="5"/>
  <c r="E335" i="5"/>
  <c r="X335" i="5" s="1"/>
  <c r="V336" i="5"/>
  <c r="E336" i="5"/>
  <c r="V337" i="5"/>
  <c r="E337" i="5"/>
  <c r="X337" i="5" s="1"/>
  <c r="V338" i="5"/>
  <c r="E338" i="5"/>
  <c r="X338" i="5" s="1"/>
  <c r="V339" i="5"/>
  <c r="E339" i="5"/>
  <c r="V340" i="5"/>
  <c r="E340" i="5"/>
  <c r="V341" i="5"/>
  <c r="E341" i="5"/>
  <c r="V342" i="5"/>
  <c r="E342" i="5"/>
  <c r="X342" i="5" s="1"/>
  <c r="V343" i="5"/>
  <c r="E343" i="5"/>
  <c r="V344" i="5"/>
  <c r="E344" i="5"/>
  <c r="V345" i="5"/>
  <c r="E345" i="5"/>
  <c r="X345" i="5" s="1"/>
  <c r="V346" i="5"/>
  <c r="E346" i="5"/>
  <c r="X346" i="5" s="1"/>
  <c r="V347" i="5"/>
  <c r="E347" i="5"/>
  <c r="V348" i="5"/>
  <c r="E348" i="5"/>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X359" i="5" s="1"/>
  <c r="V360" i="5"/>
  <c r="E360" i="5"/>
  <c r="V361" i="5"/>
  <c r="E361" i="5"/>
  <c r="X361" i="5" s="1"/>
  <c r="V362" i="5"/>
  <c r="E362" i="5"/>
  <c r="X362" i="5" s="1"/>
  <c r="V363" i="5"/>
  <c r="E363" i="5"/>
  <c r="V364" i="5"/>
  <c r="E364" i="5"/>
  <c r="V365" i="5"/>
  <c r="E365" i="5"/>
  <c r="V366" i="5"/>
  <c r="E366" i="5"/>
  <c r="X366" i="5" s="1"/>
  <c r="V367" i="5"/>
  <c r="E367" i="5"/>
  <c r="V368" i="5"/>
  <c r="E368" i="5"/>
  <c r="V369" i="5"/>
  <c r="E369" i="5"/>
  <c r="X369" i="5" s="1"/>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V380" i="5"/>
  <c r="E380" i="5"/>
  <c r="V381" i="5"/>
  <c r="E381" i="5"/>
  <c r="X381" i="5" s="1"/>
  <c r="V382" i="5"/>
  <c r="E382" i="5"/>
  <c r="X382" i="5" s="1"/>
  <c r="V383" i="5"/>
  <c r="E383" i="5"/>
  <c r="V384" i="5"/>
  <c r="E384" i="5"/>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V413" i="5"/>
  <c r="E413" i="5"/>
  <c r="X413" i="5" s="1"/>
  <c r="V414" i="5"/>
  <c r="E414" i="5"/>
  <c r="X414" i="5" s="1"/>
  <c r="V415" i="5"/>
  <c r="E415" i="5"/>
  <c r="V416" i="5"/>
  <c r="E416" i="5"/>
  <c r="X416" i="5" s="1"/>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V428" i="5"/>
  <c r="E428" i="5"/>
  <c r="X428" i="5" s="1"/>
  <c r="V429" i="5"/>
  <c r="E429" i="5"/>
  <c r="X429" i="5" s="1"/>
  <c r="V430" i="5"/>
  <c r="E430" i="5"/>
  <c r="X430" i="5" s="1"/>
  <c r="V431" i="5"/>
  <c r="E431" i="5"/>
  <c r="V432" i="5"/>
  <c r="E432" i="5"/>
  <c r="V433" i="5"/>
  <c r="E433" i="5"/>
  <c r="X433" i="5" s="1"/>
  <c r="V434" i="5"/>
  <c r="E434" i="5"/>
  <c r="X434" i="5" s="1"/>
  <c r="V435" i="5"/>
  <c r="E435" i="5"/>
  <c r="V436" i="5"/>
  <c r="E436" i="5"/>
  <c r="V437" i="5"/>
  <c r="E437" i="5"/>
  <c r="X437" i="5" s="1"/>
  <c r="V438" i="5"/>
  <c r="E438" i="5"/>
  <c r="X438" i="5" s="1"/>
  <c r="V439" i="5"/>
  <c r="E439" i="5"/>
  <c r="X439" i="5" s="1"/>
  <c r="V440" i="5"/>
  <c r="E440" i="5"/>
  <c r="X440" i="5" s="1"/>
  <c r="V441" i="5"/>
  <c r="E441" i="5"/>
  <c r="X441" i="5" s="1"/>
  <c r="V442" i="5"/>
  <c r="E442" i="5"/>
  <c r="X442" i="5" s="1"/>
  <c r="V443" i="5"/>
  <c r="E443" i="5"/>
  <c r="V444" i="5"/>
  <c r="E444" i="5"/>
  <c r="V445" i="5"/>
  <c r="E445" i="5"/>
  <c r="X445" i="5" s="1"/>
  <c r="V446" i="5"/>
  <c r="E446" i="5"/>
  <c r="X446" i="5" s="1"/>
  <c r="V447" i="5"/>
  <c r="E447" i="5"/>
  <c r="V448" i="5"/>
  <c r="E448" i="5"/>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V460" i="5"/>
  <c r="E460" i="5"/>
  <c r="V461" i="5"/>
  <c r="E461" i="5"/>
  <c r="X461" i="5" s="1"/>
  <c r="V462" i="5"/>
  <c r="E462" i="5"/>
  <c r="X462" i="5" s="1"/>
  <c r="V463" i="5"/>
  <c r="E463" i="5"/>
  <c r="V464" i="5"/>
  <c r="E464" i="5"/>
  <c r="V465" i="5"/>
  <c r="E465" i="5"/>
  <c r="X465" i="5" s="1"/>
  <c r="V466" i="5"/>
  <c r="E466" i="5"/>
  <c r="X466" i="5" s="1"/>
  <c r="V467" i="5"/>
  <c r="E467" i="5"/>
  <c r="V468" i="5"/>
  <c r="E468" i="5"/>
  <c r="V469" i="5"/>
  <c r="E469" i="5"/>
  <c r="X469" i="5" s="1"/>
  <c r="V470" i="5"/>
  <c r="E470" i="5"/>
  <c r="X470" i="5" s="1"/>
  <c r="V471" i="5"/>
  <c r="E471" i="5"/>
  <c r="V472" i="5"/>
  <c r="E472" i="5"/>
  <c r="V473" i="5"/>
  <c r="E473" i="5"/>
  <c r="X473" i="5" s="1"/>
  <c r="V474" i="5"/>
  <c r="E474" i="5"/>
  <c r="X474" i="5" s="1"/>
  <c r="V475" i="5"/>
  <c r="E475" i="5"/>
  <c r="V476" i="5"/>
  <c r="E476" i="5"/>
  <c r="V477" i="5"/>
  <c r="E477" i="5"/>
  <c r="X477" i="5" s="1"/>
  <c r="V478" i="5"/>
  <c r="E478" i="5"/>
  <c r="X478" i="5" s="1"/>
  <c r="V479" i="5"/>
  <c r="E479" i="5"/>
  <c r="V480" i="5"/>
  <c r="E480" i="5"/>
  <c r="V481" i="5"/>
  <c r="E481" i="5"/>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V493" i="5"/>
  <c r="E493" i="5"/>
  <c r="V494" i="5"/>
  <c r="E494" i="5"/>
  <c r="X494" i="5" s="1"/>
  <c r="V495" i="5"/>
  <c r="E495" i="5"/>
  <c r="X495" i="5" s="1"/>
  <c r="V496" i="5"/>
  <c r="E496" i="5"/>
  <c r="V497" i="5"/>
  <c r="E497" i="5"/>
  <c r="X497" i="5" s="1"/>
  <c r="V498" i="5"/>
  <c r="E498" i="5"/>
  <c r="X498" i="5" s="1"/>
  <c r="V499" i="5"/>
  <c r="E499" i="5"/>
  <c r="V500" i="5"/>
  <c r="E500" i="5"/>
  <c r="V501" i="5"/>
  <c r="E501" i="5"/>
  <c r="X501" i="5" s="1"/>
  <c r="V502" i="5"/>
  <c r="E502" i="5"/>
  <c r="X502" i="5" s="1"/>
  <c r="V503" i="5"/>
  <c r="E503" i="5"/>
  <c r="V504" i="5"/>
  <c r="E504" i="5"/>
  <c r="V505" i="5"/>
  <c r="E505" i="5"/>
  <c r="X505" i="5" s="1"/>
  <c r="V506" i="5"/>
  <c r="E506" i="5"/>
  <c r="X506" i="5" s="1"/>
  <c r="V507" i="5"/>
  <c r="E507" i="5"/>
  <c r="X507" i="5" s="1"/>
  <c r="V508" i="5"/>
  <c r="E508" i="5"/>
  <c r="V509" i="5"/>
  <c r="E509" i="5"/>
  <c r="X509" i="5" s="1"/>
  <c r="V510" i="5"/>
  <c r="E510" i="5"/>
  <c r="X510" i="5" s="1"/>
  <c r="V511" i="5"/>
  <c r="E511" i="5"/>
  <c r="V512" i="5"/>
  <c r="E512" i="5"/>
  <c r="V513" i="5"/>
  <c r="E513" i="5"/>
  <c r="X513" i="5" s="1"/>
  <c r="V514" i="5"/>
  <c r="E514" i="5"/>
  <c r="X514" i="5" s="1"/>
  <c r="V515" i="5"/>
  <c r="E515" i="5"/>
  <c r="X515" i="5" s="1"/>
  <c r="V516" i="5"/>
  <c r="E516" i="5"/>
  <c r="V517" i="5"/>
  <c r="E517" i="5"/>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V530" i="5"/>
  <c r="E530" i="5"/>
  <c r="X530" i="5" s="1"/>
  <c r="V531" i="5"/>
  <c r="E531" i="5"/>
  <c r="X531" i="5" s="1"/>
  <c r="V532" i="5"/>
  <c r="E532" i="5"/>
  <c r="X532" i="5" s="1"/>
  <c r="V533" i="5"/>
  <c r="E533" i="5"/>
  <c r="X533" i="5" s="1"/>
  <c r="V534" i="5"/>
  <c r="E534" i="5"/>
  <c r="X534" i="5" s="1"/>
  <c r="V535" i="5"/>
  <c r="E535" i="5"/>
  <c r="V536" i="5"/>
  <c r="E536" i="5"/>
  <c r="V537" i="5"/>
  <c r="E537" i="5"/>
  <c r="X537" i="5" s="1"/>
  <c r="V538" i="5"/>
  <c r="E538" i="5"/>
  <c r="X538" i="5" s="1"/>
  <c r="V539" i="5"/>
  <c r="E539" i="5"/>
  <c r="X539" i="5" s="1"/>
  <c r="V540" i="5"/>
  <c r="E540" i="5"/>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V550" i="5"/>
  <c r="E550" i="5"/>
  <c r="X550" i="5" s="1"/>
  <c r="V551" i="5"/>
  <c r="E551" i="5"/>
  <c r="X551" i="5" s="1"/>
  <c r="V552" i="5"/>
  <c r="E552" i="5"/>
  <c r="V553" i="5"/>
  <c r="E553" i="5"/>
  <c r="X553" i="5" s="1"/>
  <c r="V554" i="5"/>
  <c r="E554" i="5"/>
  <c r="X554" i="5" s="1"/>
  <c r="V555" i="5"/>
  <c r="E555" i="5"/>
  <c r="X555" i="5" s="1"/>
  <c r="V556" i="5"/>
  <c r="E556" i="5"/>
  <c r="V557" i="5"/>
  <c r="E557" i="5"/>
  <c r="V558" i="5"/>
  <c r="E558" i="5"/>
  <c r="X558" i="5" s="1"/>
  <c r="V559" i="5"/>
  <c r="E559" i="5"/>
  <c r="X559" i="5" s="1"/>
  <c r="V560" i="5"/>
  <c r="E560" i="5"/>
  <c r="X560" i="5" s="1"/>
  <c r="V561" i="5"/>
  <c r="E561" i="5"/>
  <c r="X561" i="5" s="1"/>
  <c r="V562" i="5"/>
  <c r="E562" i="5"/>
  <c r="X562" i="5" s="1"/>
  <c r="V563" i="5"/>
  <c r="E563" i="5"/>
  <c r="X563" i="5" s="1"/>
  <c r="V564" i="5"/>
  <c r="E564" i="5"/>
  <c r="V565" i="5"/>
  <c r="E565" i="5"/>
  <c r="X565" i="5" s="1"/>
  <c r="V566" i="5"/>
  <c r="E566" i="5"/>
  <c r="X566" i="5" s="1"/>
  <c r="V567" i="5"/>
  <c r="E567" i="5"/>
  <c r="X567" i="5" s="1"/>
  <c r="V568" i="5"/>
  <c r="E568" i="5"/>
  <c r="X568" i="5" s="1"/>
  <c r="V569" i="5"/>
  <c r="E569" i="5"/>
  <c r="X569" i="5" s="1"/>
  <c r="V570" i="5"/>
  <c r="E570" i="5"/>
  <c r="X570" i="5" s="1"/>
  <c r="V571" i="5"/>
  <c r="E571" i="5"/>
  <c r="V572" i="5"/>
  <c r="E572" i="5"/>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V606" i="5"/>
  <c r="E606" i="5"/>
  <c r="X606" i="5" s="1"/>
  <c r="V607" i="5"/>
  <c r="E607" i="5"/>
  <c r="V608" i="5"/>
  <c r="E608" i="5"/>
  <c r="V609" i="5"/>
  <c r="E609" i="5"/>
  <c r="V610" i="5"/>
  <c r="E610" i="5"/>
  <c r="X610" i="5" s="1"/>
  <c r="V611" i="5"/>
  <c r="E611" i="5"/>
  <c r="X611" i="5" s="1"/>
  <c r="V612" i="5"/>
  <c r="E612" i="5"/>
  <c r="X612" i="5" s="1"/>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V624" i="5"/>
  <c r="E624" i="5"/>
  <c r="V625" i="5"/>
  <c r="E625" i="5"/>
  <c r="X625" i="5" s="1"/>
  <c r="V626" i="5"/>
  <c r="E626" i="5"/>
  <c r="X626" i="5" s="1"/>
  <c r="V627" i="5"/>
  <c r="E627" i="5"/>
  <c r="X627" i="5" s="1"/>
  <c r="V628" i="5"/>
  <c r="E628" i="5"/>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V645" i="5"/>
  <c r="E645" i="5"/>
  <c r="X645" i="5" s="1"/>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X679" i="5" s="1"/>
  <c r="V680" i="5"/>
  <c r="E680" i="5"/>
  <c r="V681" i="5"/>
  <c r="E681" i="5"/>
  <c r="X681" i="5" s="1"/>
  <c r="V682" i="5"/>
  <c r="E682" i="5"/>
  <c r="X682" i="5" s="1"/>
  <c r="V683" i="5"/>
  <c r="E683" i="5"/>
  <c r="V684" i="5"/>
  <c r="E684" i="5"/>
  <c r="V685" i="5"/>
  <c r="E685" i="5"/>
  <c r="X685" i="5" s="1"/>
  <c r="V686" i="5"/>
  <c r="E686" i="5"/>
  <c r="X686" i="5" s="1"/>
  <c r="V687" i="5"/>
  <c r="E687" i="5"/>
  <c r="V688" i="5"/>
  <c r="E688" i="5"/>
  <c r="V689" i="5"/>
  <c r="E689" i="5"/>
  <c r="V690" i="5"/>
  <c r="E690" i="5"/>
  <c r="X690" i="5" s="1"/>
  <c r="V691" i="5"/>
  <c r="E691" i="5"/>
  <c r="X691" i="5" s="1"/>
  <c r="V692" i="5"/>
  <c r="E692" i="5"/>
  <c r="V693" i="5"/>
  <c r="E693" i="5"/>
  <c r="X693" i="5" s="1"/>
  <c r="V694" i="5"/>
  <c r="E694" i="5"/>
  <c r="X694" i="5" s="1"/>
  <c r="V695" i="5"/>
  <c r="E695" i="5"/>
  <c r="X695" i="5" s="1"/>
  <c r="V696" i="5"/>
  <c r="E696" i="5"/>
  <c r="V697" i="5"/>
  <c r="E697" i="5"/>
  <c r="X697" i="5" s="1"/>
  <c r="V698" i="5"/>
  <c r="E698" i="5"/>
  <c r="X698" i="5" s="1"/>
  <c r="V699" i="5"/>
  <c r="E699" i="5"/>
  <c r="X699" i="5" s="1"/>
  <c r="V700" i="5"/>
  <c r="E700" i="5"/>
  <c r="V701" i="5"/>
  <c r="E701" i="5"/>
  <c r="X701" i="5" s="1"/>
  <c r="V702" i="5"/>
  <c r="E702" i="5"/>
  <c r="X702" i="5" s="1"/>
  <c r="V703" i="5"/>
  <c r="E703" i="5"/>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V716" i="5"/>
  <c r="E716" i="5"/>
  <c r="V717" i="5"/>
  <c r="E717" i="5"/>
  <c r="X717" i="5" s="1"/>
  <c r="V718" i="5"/>
  <c r="E718" i="5"/>
  <c r="X718" i="5" s="1"/>
  <c r="V719" i="5"/>
  <c r="E719" i="5"/>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V732" i="5"/>
  <c r="E732" i="5"/>
  <c r="V733" i="5"/>
  <c r="E733" i="5"/>
  <c r="X733" i="5" s="1"/>
  <c r="V734" i="5"/>
  <c r="E734" i="5"/>
  <c r="X734" i="5" s="1"/>
  <c r="V735" i="5"/>
  <c r="E735" i="5"/>
  <c r="V736" i="5"/>
  <c r="E736" i="5"/>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V769" i="5"/>
  <c r="E769" i="5"/>
  <c r="X769" i="5" s="1"/>
  <c r="V770" i="5"/>
  <c r="E770" i="5"/>
  <c r="X770" i="5" s="1"/>
  <c r="V771" i="5"/>
  <c r="E771" i="5"/>
  <c r="X771" i="5" s="1"/>
  <c r="V772" i="5"/>
  <c r="E772" i="5"/>
  <c r="V773" i="5"/>
  <c r="E773" i="5"/>
  <c r="X773" i="5" s="1"/>
  <c r="V774" i="5"/>
  <c r="E774" i="5"/>
  <c r="X774" i="5" s="1"/>
  <c r="V775" i="5"/>
  <c r="E775" i="5"/>
  <c r="V776" i="5"/>
  <c r="E776" i="5"/>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V788" i="5"/>
  <c r="E788" i="5"/>
  <c r="V789" i="5"/>
  <c r="E789" i="5"/>
  <c r="X789" i="5" s="1"/>
  <c r="V790" i="5"/>
  <c r="E790" i="5"/>
  <c r="X790" i="5" s="1"/>
  <c r="V791" i="5"/>
  <c r="E791" i="5"/>
  <c r="V792" i="5"/>
  <c r="E792" i="5"/>
  <c r="V793" i="5"/>
  <c r="E793" i="5"/>
  <c r="X793" i="5" s="1"/>
  <c r="V794" i="5"/>
  <c r="E794" i="5"/>
  <c r="X794" i="5" s="1"/>
  <c r="V795" i="5"/>
  <c r="E795" i="5"/>
  <c r="V796" i="5"/>
  <c r="E796" i="5"/>
  <c r="X796" i="5" s="1"/>
  <c r="V797" i="5"/>
  <c r="E797" i="5"/>
  <c r="X797" i="5" s="1"/>
  <c r="V798" i="5"/>
  <c r="E798" i="5"/>
  <c r="X798" i="5" s="1"/>
  <c r="V799" i="5"/>
  <c r="E799" i="5"/>
  <c r="X799" i="5" s="1"/>
  <c r="V800" i="5"/>
  <c r="E800" i="5"/>
  <c r="V801" i="5"/>
  <c r="E801" i="5"/>
  <c r="X801" i="5" s="1"/>
  <c r="V802" i="5"/>
  <c r="E802" i="5"/>
  <c r="X802" i="5" s="1"/>
  <c r="V803" i="5"/>
  <c r="E803" i="5"/>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X814" i="5" s="1"/>
  <c r="V815" i="5"/>
  <c r="E815" i="5"/>
  <c r="X815" i="5" s="1"/>
  <c r="V816" i="5"/>
  <c r="E816" i="5"/>
  <c r="V817" i="5"/>
  <c r="E817" i="5"/>
  <c r="X817" i="5" s="1"/>
  <c r="V818" i="5"/>
  <c r="E818" i="5"/>
  <c r="X818" i="5" s="1"/>
  <c r="V819" i="5"/>
  <c r="E819" i="5"/>
  <c r="X819" i="5" s="1"/>
  <c r="V820" i="5"/>
  <c r="E820" i="5"/>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V848" i="5"/>
  <c r="E848" i="5"/>
  <c r="V849" i="5"/>
  <c r="E849" i="5"/>
  <c r="X849" i="5" s="1"/>
  <c r="V850" i="5"/>
  <c r="E850" i="5"/>
  <c r="X850" i="5" s="1"/>
  <c r="V851" i="5"/>
  <c r="E851" i="5"/>
  <c r="V852" i="5"/>
  <c r="E852" i="5"/>
  <c r="V853" i="5"/>
  <c r="E853" i="5"/>
  <c r="X853" i="5" s="1"/>
  <c r="V854" i="5"/>
  <c r="E854" i="5"/>
  <c r="X854" i="5" s="1"/>
  <c r="V855" i="5"/>
  <c r="E855" i="5"/>
  <c r="X855" i="5" s="1"/>
  <c r="V856" i="5"/>
  <c r="E856" i="5"/>
  <c r="V857" i="5"/>
  <c r="E857" i="5"/>
  <c r="X857" i="5" s="1"/>
  <c r="V858" i="5"/>
  <c r="E858" i="5"/>
  <c r="X858" i="5" s="1"/>
  <c r="V859" i="5"/>
  <c r="E859" i="5"/>
  <c r="V860" i="5"/>
  <c r="E860" i="5"/>
  <c r="V861" i="5"/>
  <c r="E861" i="5"/>
  <c r="V862" i="5"/>
  <c r="E862" i="5"/>
  <c r="X862" i="5" s="1"/>
  <c r="V863" i="5"/>
  <c r="E863" i="5"/>
  <c r="V864" i="5"/>
  <c r="E864" i="5"/>
  <c r="V865" i="5"/>
  <c r="E865" i="5"/>
  <c r="X865" i="5" s="1"/>
  <c r="V866" i="5"/>
  <c r="E866" i="5"/>
  <c r="X866" i="5" s="1"/>
  <c r="V867" i="5"/>
  <c r="E867" i="5"/>
  <c r="X867" i="5" s="1"/>
  <c r="V868" i="5"/>
  <c r="E868" i="5"/>
  <c r="V869" i="5"/>
  <c r="E869" i="5"/>
  <c r="X869" i="5" s="1"/>
  <c r="V870" i="5"/>
  <c r="E870" i="5"/>
  <c r="X870" i="5" s="1"/>
  <c r="V871" i="5"/>
  <c r="E871" i="5"/>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X895" i="5" s="1"/>
  <c r="V896" i="5"/>
  <c r="E896" i="5"/>
  <c r="V897" i="5"/>
  <c r="E897" i="5"/>
  <c r="X897" i="5" s="1"/>
  <c r="V898" i="5"/>
  <c r="E898" i="5"/>
  <c r="X898" i="5" s="1"/>
  <c r="V899" i="5"/>
  <c r="E899" i="5"/>
  <c r="X899" i="5" s="1"/>
  <c r="V900" i="5"/>
  <c r="E900" i="5"/>
  <c r="V901" i="5"/>
  <c r="E901" i="5"/>
  <c r="X901" i="5" s="1"/>
  <c r="V902" i="5"/>
  <c r="E902" i="5"/>
  <c r="X902" i="5" s="1"/>
  <c r="V903" i="5"/>
  <c r="E903" i="5"/>
  <c r="X903" i="5" s="1"/>
  <c r="V904" i="5"/>
  <c r="E904" i="5"/>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X918" i="5" s="1"/>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V928" i="5"/>
  <c r="E928" i="5"/>
  <c r="V929" i="5"/>
  <c r="E929" i="5"/>
  <c r="X929" i="5" s="1"/>
  <c r="V930" i="5"/>
  <c r="E930" i="5"/>
  <c r="X930" i="5" s="1"/>
  <c r="V931" i="5"/>
  <c r="E931" i="5"/>
  <c r="V932" i="5"/>
  <c r="E932" i="5"/>
  <c r="V933" i="5"/>
  <c r="E933" i="5"/>
  <c r="X933" i="5" s="1"/>
  <c r="V934" i="5"/>
  <c r="E934" i="5"/>
  <c r="X934" i="5" s="1"/>
  <c r="V935" i="5"/>
  <c r="E935" i="5"/>
  <c r="X935" i="5" s="1"/>
  <c r="V936" i="5"/>
  <c r="E936" i="5"/>
  <c r="V937" i="5"/>
  <c r="E937" i="5"/>
  <c r="X937" i="5" s="1"/>
  <c r="V938" i="5"/>
  <c r="E938" i="5"/>
  <c r="X938" i="5" s="1"/>
  <c r="V939" i="5"/>
  <c r="E939" i="5"/>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V1084" i="5"/>
  <c r="E1084" i="5"/>
  <c r="V1085" i="5"/>
  <c r="E1085" i="5"/>
  <c r="X1085" i="5" s="1"/>
  <c r="V1086" i="5"/>
  <c r="E1086" i="5"/>
  <c r="X1086" i="5" s="1"/>
  <c r="V1087" i="5"/>
  <c r="E1087" i="5"/>
  <c r="X1087" i="5" s="1"/>
  <c r="V1088" i="5"/>
  <c r="E1088" i="5"/>
  <c r="V1089" i="5"/>
  <c r="E1089" i="5"/>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V1128" i="5"/>
  <c r="E1128" i="5"/>
  <c r="V1129" i="5"/>
  <c r="E1129" i="5"/>
  <c r="X1129" i="5" s="1"/>
  <c r="V1130" i="5"/>
  <c r="E1130" i="5"/>
  <c r="X1130" i="5" s="1"/>
  <c r="V1131" i="5"/>
  <c r="E1131" i="5"/>
  <c r="X1131" i="5" s="1"/>
  <c r="V1132" i="5"/>
  <c r="E1132" i="5"/>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V1152" i="5"/>
  <c r="E1152" i="5"/>
  <c r="X1152" i="5" s="1"/>
  <c r="V1153" i="5"/>
  <c r="E1153" i="5"/>
  <c r="X1153" i="5" s="1"/>
  <c r="V1154" i="5"/>
  <c r="E1154" i="5"/>
  <c r="X1154" i="5" s="1"/>
  <c r="V1155" i="5"/>
  <c r="E1155" i="5"/>
  <c r="V1156" i="5"/>
  <c r="E1156" i="5"/>
  <c r="V1157" i="5"/>
  <c r="E1157" i="5"/>
  <c r="X1157" i="5" s="1"/>
  <c r="V1158" i="5"/>
  <c r="E1158" i="5"/>
  <c r="X1158" i="5" s="1"/>
  <c r="V1159" i="5"/>
  <c r="E1159" i="5"/>
  <c r="V1160" i="5"/>
  <c r="E1160" i="5"/>
  <c r="V1161" i="5"/>
  <c r="E1161" i="5"/>
  <c r="X1161" i="5" s="1"/>
  <c r="V1162" i="5"/>
  <c r="E1162" i="5"/>
  <c r="X1162" i="5" s="1"/>
  <c r="V1163" i="5"/>
  <c r="E1163" i="5"/>
  <c r="V1164" i="5"/>
  <c r="E1164" i="5"/>
  <c r="V1165" i="5"/>
  <c r="E1165" i="5"/>
  <c r="X1165" i="5" s="1"/>
  <c r="V1166" i="5"/>
  <c r="E1166" i="5"/>
  <c r="X1166" i="5" s="1"/>
  <c r="V1167" i="5"/>
  <c r="E1167" i="5"/>
  <c r="X1167" i="5" s="1"/>
  <c r="V1168" i="5"/>
  <c r="E1168" i="5"/>
  <c r="V1169" i="5"/>
  <c r="E1169" i="5"/>
  <c r="X1169" i="5" s="1"/>
  <c r="V1170" i="5"/>
  <c r="E1170" i="5"/>
  <c r="X1170" i="5" s="1"/>
  <c r="V1171" i="5"/>
  <c r="E1171" i="5"/>
  <c r="V1172" i="5"/>
  <c r="E1172" i="5"/>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V1224" i="5"/>
  <c r="E1224" i="5"/>
  <c r="X1224" i="5" s="1"/>
  <c r="V1225" i="5"/>
  <c r="E1225" i="5"/>
  <c r="X1225" i="5" s="1"/>
  <c r="V1226" i="5"/>
  <c r="E1226" i="5"/>
  <c r="X1226" i="5" s="1"/>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V1257" i="5"/>
  <c r="E1257" i="5"/>
  <c r="X1257" i="5" s="1"/>
  <c r="V1258" i="5"/>
  <c r="E1258" i="5"/>
  <c r="X1258" i="5" s="1"/>
  <c r="V1259" i="5"/>
  <c r="E1259" i="5"/>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X1270" i="5" s="1"/>
  <c r="V1271" i="5"/>
  <c r="E1271" i="5"/>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V1317" i="5"/>
  <c r="E1317" i="5"/>
  <c r="X1317" i="5" s="1"/>
  <c r="V1318" i="5"/>
  <c r="E1318" i="5"/>
  <c r="X1318" i="5" s="1"/>
  <c r="V1319" i="5"/>
  <c r="E1319" i="5"/>
  <c r="V1320" i="5"/>
  <c r="E1320" i="5"/>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V1329" i="5"/>
  <c r="E1329" i="5"/>
  <c r="X1329" i="5" s="1"/>
  <c r="V1330" i="5"/>
  <c r="E1330" i="5"/>
  <c r="X1330" i="5" s="1"/>
  <c r="V1331" i="5"/>
  <c r="E1331" i="5"/>
  <c r="V1332" i="5"/>
  <c r="E1332" i="5"/>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V1341" i="5"/>
  <c r="E1341" i="5"/>
  <c r="V1342" i="5"/>
  <c r="E1342" i="5"/>
  <c r="X1342" i="5" s="1"/>
  <c r="V1343" i="5"/>
  <c r="E1343" i="5"/>
  <c r="X1343" i="5" s="1"/>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V1382" i="5"/>
  <c r="E1382" i="5"/>
  <c r="X1382" i="5" s="1"/>
  <c r="V1383" i="5"/>
  <c r="E1383" i="5"/>
  <c r="X1383" i="5" s="1"/>
  <c r="V1384" i="5"/>
  <c r="E1384" i="5"/>
  <c r="V1385" i="5"/>
  <c r="E1385" i="5"/>
  <c r="X1385" i="5" s="1"/>
  <c r="V1386" i="5"/>
  <c r="E1386" i="5"/>
  <c r="X1386" i="5" s="1"/>
  <c r="V1387" i="5"/>
  <c r="E1387" i="5"/>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V1397" i="5"/>
  <c r="E1397" i="5"/>
  <c r="X1397" i="5" s="1"/>
  <c r="V1398" i="5"/>
  <c r="E1398" i="5"/>
  <c r="X1398" i="5" s="1"/>
  <c r="V1399" i="5"/>
  <c r="E1399" i="5"/>
  <c r="X1399" i="5" s="1"/>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X1417" i="5" s="1"/>
  <c r="V1418" i="5"/>
  <c r="E1418" i="5"/>
  <c r="X1418" i="5" s="1"/>
  <c r="V1419" i="5"/>
  <c r="E1419" i="5"/>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V1433" i="5"/>
  <c r="E1433" i="5"/>
  <c r="X1433" i="5" s="1"/>
  <c r="V1434" i="5"/>
  <c r="E1434" i="5"/>
  <c r="X1434" i="5" s="1"/>
  <c r="V1435" i="5"/>
  <c r="E1435" i="5"/>
  <c r="X1435" i="5" s="1"/>
  <c r="V1436" i="5"/>
  <c r="E1436" i="5"/>
  <c r="V1437" i="5"/>
  <c r="E1437" i="5"/>
  <c r="X1437" i="5" s="1"/>
  <c r="V1438" i="5"/>
  <c r="E1438" i="5"/>
  <c r="X1438" i="5" s="1"/>
  <c r="V1439" i="5"/>
  <c r="E1439" i="5"/>
  <c r="V1440" i="5"/>
  <c r="E1440" i="5"/>
  <c r="V1441" i="5"/>
  <c r="E1441" i="5"/>
  <c r="X1441" i="5" s="1"/>
  <c r="V1442" i="5"/>
  <c r="E1442" i="5"/>
  <c r="X1442" i="5" s="1"/>
  <c r="V1443" i="5"/>
  <c r="E1443" i="5"/>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V1480" i="5"/>
  <c r="E1480" i="5"/>
  <c r="V1481" i="5"/>
  <c r="E1481" i="5"/>
  <c r="X1481" i="5" s="1"/>
  <c r="V1482" i="5"/>
  <c r="E1482" i="5"/>
  <c r="X1482" i="5" s="1"/>
  <c r="V1483" i="5"/>
  <c r="E1483" i="5"/>
  <c r="V1484" i="5"/>
  <c r="E1484" i="5"/>
  <c r="V1485" i="5"/>
  <c r="E1485" i="5"/>
  <c r="X1485" i="5" s="1"/>
  <c r="V1486" i="5"/>
  <c r="E1486" i="5"/>
  <c r="X1486" i="5" s="1"/>
  <c r="V1487" i="5"/>
  <c r="E1487" i="5"/>
  <c r="V1488" i="5"/>
  <c r="E1488" i="5"/>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V1518" i="5"/>
  <c r="E1518" i="5"/>
  <c r="X1518" i="5" s="1"/>
  <c r="V1519" i="5"/>
  <c r="E1519" i="5"/>
  <c r="V1520" i="5"/>
  <c r="E1520" i="5"/>
  <c r="V1521" i="5"/>
  <c r="E1521" i="5"/>
  <c r="X1521" i="5" s="1"/>
  <c r="V1522" i="5"/>
  <c r="E1522" i="5"/>
  <c r="X1522" i="5" s="1"/>
  <c r="V1523" i="5"/>
  <c r="E1523" i="5"/>
  <c r="V1524" i="5"/>
  <c r="E1524" i="5"/>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X1602" i="5" s="1"/>
  <c r="V1603" i="5"/>
  <c r="E1603" i="5"/>
  <c r="V1604" i="5"/>
  <c r="E1604" i="5"/>
  <c r="V1605" i="5"/>
  <c r="E1605" i="5"/>
  <c r="X1605" i="5" s="1"/>
  <c r="V1606" i="5"/>
  <c r="E1606" i="5"/>
  <c r="X1606" i="5" s="1"/>
  <c r="V1607" i="5"/>
  <c r="E1607" i="5"/>
  <c r="V1608" i="5"/>
  <c r="E1608" i="5"/>
  <c r="V1609" i="5"/>
  <c r="E1609" i="5"/>
  <c r="X1609" i="5" s="1"/>
  <c r="V1610" i="5"/>
  <c r="E1610" i="5"/>
  <c r="X1610" i="5" s="1"/>
  <c r="V1611" i="5"/>
  <c r="E1611" i="5"/>
  <c r="X1611" i="5" s="1"/>
  <c r="V1612" i="5"/>
  <c r="E1612" i="5"/>
  <c r="V1613" i="5"/>
  <c r="E1613" i="5"/>
  <c r="X1613" i="5" s="1"/>
  <c r="V1614" i="5"/>
  <c r="E1614" i="5"/>
  <c r="X1614" i="5" s="1"/>
  <c r="V1615" i="5"/>
  <c r="E1615" i="5"/>
  <c r="V1616" i="5"/>
  <c r="E1616" i="5"/>
  <c r="V1617" i="5"/>
  <c r="E1617" i="5"/>
  <c r="X1617" i="5" s="1"/>
  <c r="V1618" i="5"/>
  <c r="E1618" i="5"/>
  <c r="X1618" i="5" s="1"/>
  <c r="V1619" i="5"/>
  <c r="E1619" i="5"/>
  <c r="X1619" i="5" s="1"/>
  <c r="V1620" i="5"/>
  <c r="E1620" i="5"/>
  <c r="V1621" i="5"/>
  <c r="E1621" i="5"/>
  <c r="X1621" i="5" s="1"/>
  <c r="V1622" i="5"/>
  <c r="E1622" i="5"/>
  <c r="X1622" i="5" s="1"/>
  <c r="V1623" i="5"/>
  <c r="E1623" i="5"/>
  <c r="V1624" i="5"/>
  <c r="E1624" i="5"/>
  <c r="V1625" i="5"/>
  <c r="E1625" i="5"/>
  <c r="X1625" i="5" s="1"/>
  <c r="V1626" i="5"/>
  <c r="E1626" i="5"/>
  <c r="X1626" i="5" s="1"/>
  <c r="V1627" i="5"/>
  <c r="E1627" i="5"/>
  <c r="X1627" i="5" s="1"/>
  <c r="V1628" i="5"/>
  <c r="E1628" i="5"/>
  <c r="V1629" i="5"/>
  <c r="E1629" i="5"/>
  <c r="X1629" i="5" s="1"/>
  <c r="V1630" i="5"/>
  <c r="E1630" i="5"/>
  <c r="X1630" i="5" s="1"/>
  <c r="V1631" i="5"/>
  <c r="E1631" i="5"/>
  <c r="V1632" i="5"/>
  <c r="E1632" i="5"/>
  <c r="V1633" i="5"/>
  <c r="E1633" i="5"/>
  <c r="X1633" i="5" s="1"/>
  <c r="V1634" i="5"/>
  <c r="E1634" i="5"/>
  <c r="X1634" i="5" s="1"/>
  <c r="V1635" i="5"/>
  <c r="E1635" i="5"/>
  <c r="V1636" i="5"/>
  <c r="E1636" i="5"/>
  <c r="V1637" i="5"/>
  <c r="E1637" i="5"/>
  <c r="X1637" i="5" s="1"/>
  <c r="V1638" i="5"/>
  <c r="E1638" i="5"/>
  <c r="X1638" i="5" s="1"/>
  <c r="V1639" i="5"/>
  <c r="E1639" i="5"/>
  <c r="V1640" i="5"/>
  <c r="E1640" i="5"/>
  <c r="V1641" i="5"/>
  <c r="E1641" i="5"/>
  <c r="X1641" i="5" s="1"/>
  <c r="V1642" i="5"/>
  <c r="E1642" i="5"/>
  <c r="X1642" i="5" s="1"/>
  <c r="V1643" i="5"/>
  <c r="E1643" i="5"/>
  <c r="V1644" i="5"/>
  <c r="E1644" i="5"/>
  <c r="V1645" i="5"/>
  <c r="E1645" i="5"/>
  <c r="X1645" i="5" s="1"/>
  <c r="V1646" i="5"/>
  <c r="E1646" i="5"/>
  <c r="X1646" i="5" s="1"/>
  <c r="V1647" i="5"/>
  <c r="E1647" i="5"/>
  <c r="X1647" i="5" s="1"/>
  <c r="V1648" i="5"/>
  <c r="E1648" i="5"/>
  <c r="V1649" i="5"/>
  <c r="E1649" i="5"/>
  <c r="X1649" i="5" s="1"/>
  <c r="V1650" i="5"/>
  <c r="E1650" i="5"/>
  <c r="X1650" i="5" s="1"/>
  <c r="V1651" i="5"/>
  <c r="E1651" i="5"/>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V1724" i="5"/>
  <c r="E1724" i="5"/>
  <c r="V1725" i="5"/>
  <c r="E1725" i="5"/>
  <c r="X1725" i="5" s="1"/>
  <c r="V1726" i="5"/>
  <c r="E1726" i="5"/>
  <c r="X1726" i="5" s="1"/>
  <c r="V1727" i="5"/>
  <c r="E1727" i="5"/>
  <c r="X1727" i="5" s="1"/>
  <c r="V1728" i="5"/>
  <c r="E1728" i="5"/>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V1744" i="5"/>
  <c r="E1744" i="5"/>
  <c r="V1745" i="5"/>
  <c r="E1745" i="5"/>
  <c r="X1745" i="5" s="1"/>
  <c r="V1746" i="5"/>
  <c r="E1746" i="5"/>
  <c r="X1746" i="5" s="1"/>
  <c r="V1747" i="5"/>
  <c r="E1747" i="5"/>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V1764" i="5"/>
  <c r="E1764" i="5"/>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V1788" i="5"/>
  <c r="E1788" i="5"/>
  <c r="V1789" i="5"/>
  <c r="E1789" i="5"/>
  <c r="X1789" i="5" s="1"/>
  <c r="V1790" i="5"/>
  <c r="E1790" i="5"/>
  <c r="X1790" i="5" s="1"/>
  <c r="V1791" i="5"/>
  <c r="E1791" i="5"/>
  <c r="X1791" i="5" s="1"/>
  <c r="V1792" i="5"/>
  <c r="E1792" i="5"/>
  <c r="V1793" i="5"/>
  <c r="E1793" i="5"/>
  <c r="X1793" i="5" s="1"/>
  <c r="V1794" i="5"/>
  <c r="E1794" i="5"/>
  <c r="X1794" i="5" s="1"/>
  <c r="V1795" i="5"/>
  <c r="E1795" i="5"/>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V1821" i="5"/>
  <c r="E1821" i="5"/>
  <c r="X1821" i="5" s="1"/>
  <c r="V1822" i="5"/>
  <c r="E1822" i="5"/>
  <c r="X1822" i="5" s="1"/>
  <c r="V1823" i="5"/>
  <c r="E1823" i="5"/>
  <c r="X1823" i="5" s="1"/>
  <c r="V1824" i="5"/>
  <c r="E1824" i="5"/>
  <c r="V1825" i="5"/>
  <c r="E1825" i="5"/>
  <c r="V1826" i="5"/>
  <c r="E1826" i="5"/>
  <c r="X1826" i="5" s="1"/>
  <c r="V1827" i="5"/>
  <c r="E1827" i="5"/>
  <c r="X1827" i="5" s="1"/>
  <c r="V1828" i="5"/>
  <c r="E1828" i="5"/>
  <c r="V1829" i="5"/>
  <c r="E1829" i="5"/>
  <c r="X1829" i="5" s="1"/>
  <c r="V1830" i="5"/>
  <c r="E1830" i="5"/>
  <c r="X1830" i="5" s="1"/>
  <c r="V1831" i="5"/>
  <c r="E1831" i="5"/>
  <c r="V1832" i="5"/>
  <c r="E1832" i="5"/>
  <c r="V1833" i="5"/>
  <c r="E1833" i="5"/>
  <c r="X1833" i="5" s="1"/>
  <c r="V1834" i="5"/>
  <c r="E1834" i="5"/>
  <c r="X1834" i="5" s="1"/>
  <c r="V1835" i="5"/>
  <c r="E1835" i="5"/>
  <c r="X1835" i="5" s="1"/>
  <c r="V1836" i="5"/>
  <c r="E1836" i="5"/>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V1845" i="5"/>
  <c r="E1845" i="5"/>
  <c r="X1845" i="5" s="1"/>
  <c r="V1846" i="5"/>
  <c r="E1846" i="5"/>
  <c r="X1846" i="5" s="1"/>
  <c r="V1847" i="5"/>
  <c r="E1847" i="5"/>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V1864" i="5"/>
  <c r="E1864" i="5"/>
  <c r="V1865" i="5"/>
  <c r="E1865" i="5"/>
  <c r="X1865" i="5" s="1"/>
  <c r="V1866" i="5"/>
  <c r="E1866" i="5"/>
  <c r="X1866" i="5" s="1"/>
  <c r="V1867" i="5"/>
  <c r="E1867" i="5"/>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X1919" i="5" s="1"/>
  <c r="V1920" i="5"/>
  <c r="E1920" i="5"/>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V1929" i="5"/>
  <c r="E1929" i="5"/>
  <c r="X1929" i="5" s="1"/>
  <c r="V1930" i="5"/>
  <c r="E1930" i="5"/>
  <c r="X1930" i="5" s="1"/>
  <c r="V1931" i="5"/>
  <c r="E1931" i="5"/>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X1941" i="5" s="1"/>
  <c r="V1942" i="5"/>
  <c r="E1942" i="5"/>
  <c r="X1942" i="5" s="1"/>
  <c r="V1943" i="5"/>
  <c r="E1943" i="5"/>
  <c r="V1944" i="5"/>
  <c r="E1944" i="5"/>
  <c r="V1945" i="5"/>
  <c r="E1945" i="5"/>
  <c r="X1945" i="5" s="1"/>
  <c r="V1946" i="5"/>
  <c r="E1946" i="5"/>
  <c r="X1946" i="5" s="1"/>
  <c r="V1947" i="5"/>
  <c r="E1947" i="5"/>
  <c r="X1947" i="5" s="1"/>
  <c r="V1948" i="5"/>
  <c r="E1948" i="5"/>
  <c r="V1949" i="5"/>
  <c r="E1949" i="5"/>
  <c r="X1949" i="5" s="1"/>
  <c r="V1950" i="5"/>
  <c r="E1950" i="5"/>
  <c r="X1950" i="5" s="1"/>
  <c r="V1951" i="5"/>
  <c r="E1951" i="5"/>
  <c r="X1951" i="5" s="1"/>
  <c r="V1952" i="5"/>
  <c r="E1952" i="5"/>
  <c r="V1953" i="5"/>
  <c r="E1953" i="5"/>
  <c r="X1953" i="5" s="1"/>
  <c r="V1954" i="5"/>
  <c r="E1954" i="5"/>
  <c r="X1954" i="5" s="1"/>
  <c r="V1955" i="5"/>
  <c r="E1955" i="5"/>
  <c r="V1956" i="5"/>
  <c r="E1956" i="5"/>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V1965" i="5"/>
  <c r="E1965" i="5"/>
  <c r="X1965" i="5" s="1"/>
  <c r="V1966" i="5"/>
  <c r="E1966" i="5"/>
  <c r="X1966" i="5" s="1"/>
  <c r="V1967" i="5"/>
  <c r="E1967" i="5"/>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X2115" i="5" s="1"/>
  <c r="V2116" i="5"/>
  <c r="E2116" i="5"/>
  <c r="V2117" i="5"/>
  <c r="E2117" i="5"/>
  <c r="X2117" i="5" s="1"/>
  <c r="V2118" i="5"/>
  <c r="E2118" i="5"/>
  <c r="X2118" i="5" s="1"/>
  <c r="V2119" i="5"/>
  <c r="E2119" i="5"/>
  <c r="V2120" i="5"/>
  <c r="E2120" i="5"/>
  <c r="V2121" i="5"/>
  <c r="E2121" i="5"/>
  <c r="X2121" i="5" s="1"/>
  <c r="V2122" i="5"/>
  <c r="E2122" i="5"/>
  <c r="X2122" i="5" s="1"/>
  <c r="V2123" i="5"/>
  <c r="E2123" i="5"/>
  <c r="X2123" i="5" s="1"/>
  <c r="V2124" i="5"/>
  <c r="E2124" i="5"/>
  <c r="V2125" i="5"/>
  <c r="E2125" i="5"/>
  <c r="X2125" i="5" s="1"/>
  <c r="V2126" i="5"/>
  <c r="E2126" i="5"/>
  <c r="X2126" i="5" s="1"/>
  <c r="V2127" i="5"/>
  <c r="E2127" i="5"/>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X2139" i="5" s="1"/>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V2160" i="5"/>
  <c r="E2160" i="5"/>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V2173" i="5"/>
  <c r="E2173" i="5"/>
  <c r="X2173" i="5" s="1"/>
  <c r="V2174" i="5"/>
  <c r="E2174" i="5"/>
  <c r="X2174" i="5" s="1"/>
  <c r="V2175" i="5"/>
  <c r="E2175" i="5"/>
  <c r="V2176" i="5"/>
  <c r="E2176" i="5"/>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X2187" i="5" s="1"/>
  <c r="V2188" i="5"/>
  <c r="E2188" i="5"/>
  <c r="V2189" i="5"/>
  <c r="E2189" i="5"/>
  <c r="X2189" i="5" s="1"/>
  <c r="V2190" i="5"/>
  <c r="E2190" i="5"/>
  <c r="X2190" i="5" s="1"/>
  <c r="V2191" i="5"/>
  <c r="E2191" i="5"/>
  <c r="V2192" i="5"/>
  <c r="E2192" i="5"/>
  <c r="V2193" i="5"/>
  <c r="E2193" i="5"/>
  <c r="X2193" i="5" s="1"/>
  <c r="V2194" i="5"/>
  <c r="E2194" i="5"/>
  <c r="X2194" i="5" s="1"/>
  <c r="V2195" i="5"/>
  <c r="E2195" i="5"/>
  <c r="X2195" i="5" s="1"/>
  <c r="V2196" i="5"/>
  <c r="E2196" i="5"/>
  <c r="V2197" i="5"/>
  <c r="E2197" i="5"/>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V2208" i="5"/>
  <c r="E2208" i="5"/>
  <c r="V2209" i="5"/>
  <c r="E2209" i="5"/>
  <c r="X2209" i="5" s="1"/>
  <c r="V2210" i="5"/>
  <c r="E2210" i="5"/>
  <c r="X2210" i="5" s="1"/>
  <c r="V2211" i="5"/>
  <c r="E2211" i="5"/>
  <c r="X2211" i="5" s="1"/>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V2233" i="5"/>
  <c r="E2233" i="5"/>
  <c r="X2233" i="5" s="1"/>
  <c r="V2234" i="5"/>
  <c r="E2234" i="5"/>
  <c r="X2234" i="5" s="1"/>
  <c r="V2235" i="5"/>
  <c r="E2235" i="5"/>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V2257" i="5"/>
  <c r="E2257" i="5"/>
  <c r="X2257" i="5" s="1"/>
  <c r="V2258" i="5"/>
  <c r="E2258" i="5"/>
  <c r="X2258" i="5" s="1"/>
  <c r="V2259" i="5"/>
  <c r="E2259" i="5"/>
  <c r="V2260" i="5"/>
  <c r="E2260" i="5"/>
  <c r="X2260" i="5" s="1"/>
  <c r="V2261" i="5"/>
  <c r="E2261" i="5"/>
  <c r="X2261" i="5" s="1"/>
  <c r="V2262" i="5"/>
  <c r="E2262" i="5"/>
  <c r="X2262" i="5" s="1"/>
  <c r="V2263" i="5"/>
  <c r="E2263" i="5"/>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V2385" i="5"/>
  <c r="E2385" i="5"/>
  <c r="X2385" i="5" s="1"/>
  <c r="V2386" i="5"/>
  <c r="E2386" i="5"/>
  <c r="X2386" i="5" s="1"/>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X2395" i="5" s="1"/>
  <c r="V2396" i="5"/>
  <c r="E2396" i="5"/>
  <c r="V2397" i="5"/>
  <c r="E2397" i="5"/>
  <c r="V2398" i="5"/>
  <c r="E2398" i="5"/>
  <c r="X2398" i="5" s="1"/>
  <c r="V2399" i="5"/>
  <c r="E2399" i="5"/>
  <c r="V2400" i="5"/>
  <c r="E2400" i="5"/>
  <c r="V2401" i="5"/>
  <c r="E2401" i="5"/>
  <c r="X2401" i="5" s="1"/>
  <c r="V2402" i="5"/>
  <c r="E2402" i="5"/>
  <c r="X2402" i="5" s="1"/>
  <c r="V2403" i="5"/>
  <c r="E2403" i="5"/>
  <c r="V2404" i="5"/>
  <c r="E2404" i="5"/>
  <c r="V2405" i="5"/>
  <c r="E2405" i="5"/>
  <c r="X2405" i="5" s="1"/>
  <c r="V2406" i="5"/>
  <c r="E2406" i="5"/>
  <c r="X2406" i="5" s="1"/>
  <c r="V2407" i="5"/>
  <c r="E2407" i="5"/>
  <c r="X2407" i="5" s="1"/>
  <c r="V2408" i="5"/>
  <c r="E2408" i="5"/>
  <c r="V2409" i="5"/>
  <c r="E2409" i="5"/>
  <c r="X2409" i="5" s="1"/>
  <c r="V2410" i="5"/>
  <c r="E2410" i="5"/>
  <c r="X2410" i="5" s="1"/>
  <c r="V2411" i="5"/>
  <c r="E2411" i="5"/>
  <c r="V2412" i="5"/>
  <c r="E2412" i="5"/>
  <c r="V2413" i="5"/>
  <c r="E2413" i="5"/>
  <c r="X2413" i="5" s="1"/>
  <c r="V2414" i="5"/>
  <c r="E2414" i="5"/>
  <c r="X2414" i="5" s="1"/>
  <c r="V2415" i="5"/>
  <c r="E2415" i="5"/>
  <c r="V2416" i="5"/>
  <c r="E2416" i="5"/>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V2425" i="5"/>
  <c r="E2425" i="5"/>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V2457" i="5"/>
  <c r="E2457" i="5"/>
  <c r="X2457" i="5" s="1"/>
  <c r="V2458" i="5"/>
  <c r="E2458" i="5"/>
  <c r="X2458" i="5" s="1"/>
  <c r="V2459" i="5"/>
  <c r="E2459" i="5"/>
  <c r="X2459" i="5" s="1"/>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V2480" i="5"/>
  <c r="E2480" i="5"/>
  <c r="V2481" i="5"/>
  <c r="E2481" i="5"/>
  <c r="X2481" i="5" s="1"/>
  <c r="V2482" i="5"/>
  <c r="E2482" i="5"/>
  <c r="X2482" i="5" s="1"/>
  <c r="V2483" i="5"/>
  <c r="E2483" i="5"/>
  <c r="X2483" i="5" s="1"/>
  <c r="V2484" i="5"/>
  <c r="E2484" i="5"/>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c r="D11" i="6" s="1"/>
  <c r="G10" i="6"/>
  <c r="H10" i="6"/>
  <c r="D10" i="6" s="1"/>
  <c r="G9" i="6"/>
  <c r="H9" i="6" s="1"/>
  <c r="D9" i="6" s="1"/>
  <c r="B8" i="6"/>
  <c r="G8" i="6"/>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2" i="5"/>
  <c r="X60" i="5"/>
  <c r="X64" i="5"/>
  <c r="X68"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AB1427"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X1847"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41" i="6" s="1"/>
  <c r="G41" i="6" s="1"/>
  <c r="G16" i="6"/>
  <c r="H16" i="6" s="1"/>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504" i="5"/>
  <c r="X503" i="5"/>
  <c r="X360" i="5"/>
  <c r="X488" i="5"/>
  <c r="X535" i="5"/>
  <c r="S532" i="5"/>
  <c r="X336" i="5"/>
  <c r="X356" i="5"/>
  <c r="S356" i="5"/>
  <c r="X20" i="5"/>
  <c r="S343" i="5"/>
  <c r="X331" i="5"/>
  <c r="X451" i="5"/>
  <c r="S315" i="5"/>
  <c r="X96" i="5"/>
  <c r="X48" i="5"/>
  <c r="S357" i="5"/>
  <c r="X383" i="5"/>
  <c r="S383" i="5"/>
  <c r="X92" i="5"/>
  <c r="X76" i="5"/>
  <c r="X44" i="5"/>
  <c r="X31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R808" i="5"/>
  <c r="J239" i="5"/>
  <c r="J2133" i="5"/>
  <c r="J2161"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6" i="6" s="1"/>
  <c r="H46" i="6" s="1"/>
  <c r="D46" i="6" s="1"/>
  <c r="B52" i="6"/>
  <c r="G52" i="6"/>
  <c r="B37" i="6"/>
  <c r="G37" i="6"/>
  <c r="B42" i="6"/>
  <c r="G42" i="6" s="1"/>
  <c r="B35" i="6"/>
  <c r="G35" i="6" s="1"/>
  <c r="X6" i="5"/>
  <c r="B39" i="6"/>
  <c r="G39" i="6" s="1"/>
  <c r="F24" i="6"/>
  <c r="B44" i="6"/>
  <c r="G44" i="6"/>
  <c r="G32" i="6"/>
  <c r="B49" i="6"/>
  <c r="G49" i="6" s="1"/>
  <c r="B34" i="6"/>
  <c r="G34" i="6" s="1"/>
  <c r="B29" i="6"/>
  <c r="G29" i="6" s="1"/>
  <c r="B24" i="6"/>
  <c r="G24" i="6" s="1"/>
  <c r="H24" i="6" s="1"/>
  <c r="D24" i="6" s="1"/>
  <c r="G19" i="6"/>
  <c r="H19" i="6" s="1"/>
  <c r="D19" i="6" s="1"/>
  <c r="F2426" i="5"/>
  <c r="R2426" i="5"/>
  <c r="J2426" i="5"/>
  <c r="I2426" i="5"/>
  <c r="H2426" i="5"/>
  <c r="F2446" i="5"/>
  <c r="H2446" i="5"/>
  <c r="J2446" i="5"/>
  <c r="I2446" i="5"/>
  <c r="R2446" i="5"/>
  <c r="G22" i="6"/>
  <c r="H22" i="6" s="1"/>
  <c r="D22" i="6" s="1"/>
  <c r="B47" i="6"/>
  <c r="G47" i="6"/>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s="1"/>
  <c r="D21" i="6" s="1"/>
  <c r="B36" i="6"/>
  <c r="G36"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6" i="6"/>
  <c r="H36" i="6" s="1"/>
  <c r="D36" i="6" s="1"/>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49" i="6"/>
  <c r="H49" i="6" s="1"/>
  <c r="D4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140" i="5"/>
  <c r="X493" i="5"/>
  <c r="S611" i="5"/>
  <c r="X220" i="5"/>
  <c r="S601" i="5"/>
  <c r="X340" i="5"/>
  <c r="X467" i="5"/>
  <c r="X427" i="5"/>
  <c r="X472" i="5"/>
  <c r="X152" i="5"/>
  <c r="X180" i="5"/>
  <c r="X232" i="5"/>
  <c r="X264" i="5"/>
  <c r="X296" i="5"/>
  <c r="X192" i="5"/>
  <c r="X176" i="5"/>
  <c r="X244" i="5"/>
  <c r="X276" i="5"/>
  <c r="X151" i="5"/>
  <c r="X596" i="5"/>
  <c r="X91" i="5"/>
  <c r="X524" i="5"/>
  <c r="X496" i="5"/>
  <c r="X103" i="5"/>
  <c r="X320" i="5"/>
  <c r="X212" i="5"/>
  <c r="X339" i="5"/>
  <c r="X188" i="5"/>
  <c r="X517" i="5"/>
  <c r="X328" i="5"/>
  <c r="X204" i="5"/>
  <c r="X595" i="5"/>
  <c r="X411" i="5"/>
  <c r="X600" i="5"/>
  <c r="S600" i="5"/>
  <c r="X447" i="5"/>
  <c r="X365" i="5"/>
  <c r="X423" i="5"/>
  <c r="X191" i="5"/>
  <c r="X108" i="5"/>
  <c r="X481" i="5"/>
  <c r="X112" i="5"/>
  <c r="X168" i="5"/>
  <c r="X164" i="5"/>
  <c r="X308" i="5"/>
  <c r="X200" i="5"/>
  <c r="X316" i="5"/>
  <c r="X144" i="5"/>
  <c r="X208" i="5"/>
  <c r="S382" i="5"/>
  <c r="X224" i="5"/>
  <c r="X256" i="5"/>
  <c r="X288" i="5"/>
  <c r="X367" i="5"/>
  <c r="X475" i="5"/>
  <c r="X116" i="5"/>
  <c r="X236" i="5"/>
  <c r="X268" i="5"/>
  <c r="X300" i="5"/>
  <c r="X529" i="5"/>
  <c r="X431" i="5"/>
  <c r="X305" i="5"/>
  <c r="X207" i="5"/>
  <c r="X592" i="5"/>
  <c r="X395" i="5"/>
  <c r="X115" i="5"/>
  <c r="S533" i="5"/>
  <c r="X148" i="5"/>
  <c r="X609" i="5"/>
  <c r="X575" i="5"/>
  <c r="X216" i="5"/>
  <c r="X355" i="5"/>
  <c r="S355" i="5"/>
  <c r="X588" i="5"/>
  <c r="X391" i="5"/>
  <c r="S602" i="5"/>
  <c r="X587" i="5"/>
  <c r="X312" i="5"/>
  <c r="X156" i="5"/>
  <c r="X549" i="5"/>
  <c r="X124" i="5"/>
  <c r="X603" i="5"/>
  <c r="S603" i="5"/>
  <c r="X248" i="5"/>
  <c r="X280" i="5"/>
  <c r="X184" i="5"/>
  <c r="X104" i="5"/>
  <c r="X228" i="5"/>
  <c r="X260" i="5"/>
  <c r="X292" i="5"/>
  <c r="X605" i="5"/>
  <c r="S605" i="5"/>
  <c r="X279" i="5"/>
  <c r="X163" i="5"/>
  <c r="X443" i="5"/>
  <c r="X128" i="5"/>
  <c r="X571" i="5"/>
  <c r="X172" i="5"/>
  <c r="X607" i="5"/>
  <c r="S607" i="5"/>
  <c r="X579" i="5"/>
  <c r="X557"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H26" i="6"/>
  <c r="AB12" i="5"/>
  <c r="AB9" i="5"/>
  <c r="AB10" i="5"/>
  <c r="AB14" i="5"/>
  <c r="AB17" i="5"/>
  <c r="AB16" i="5"/>
  <c r="AB8" i="5"/>
  <c r="AB13" i="5"/>
  <c r="AB15" i="5"/>
  <c r="AB11" i="5"/>
  <c r="AB7" i="5"/>
  <c r="X100" i="5"/>
  <c r="D2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X12" i="5"/>
  <c r="X17" i="5"/>
  <c r="X11" i="5"/>
  <c r="X15" i="5"/>
  <c r="X8" i="5"/>
  <c r="X7" i="5"/>
  <c r="X16" i="5"/>
  <c r="S17" i="5"/>
  <c r="S12" i="5"/>
  <c r="S16" i="5"/>
  <c r="S15" i="5"/>
  <c r="S13" i="5"/>
  <c r="S14" i="5"/>
  <c r="S10" i="5"/>
  <c r="S11" i="5"/>
  <c r="S8" i="5"/>
  <c r="S9" i="5"/>
  <c r="S7" i="5"/>
  <c r="G64" i="6" a="1"/>
  <c r="H67" i="6" l="1"/>
  <c r="D67" i="6" s="1"/>
  <c r="A26" i="6"/>
  <c r="B52" i="4"/>
  <c r="A36" i="6" s="1"/>
  <c r="B70" i="4"/>
  <c r="A51" i="6" s="1"/>
  <c r="B64" i="4"/>
  <c r="A46" i="6" s="1"/>
  <c r="C10" i="6"/>
  <c r="B45" i="6"/>
  <c r="G45" i="6" s="1"/>
  <c r="B25" i="6"/>
  <c r="G25" i="6" s="1"/>
  <c r="B30" i="6"/>
  <c r="G30" i="6" s="1"/>
  <c r="G20" i="6"/>
  <c r="H20" i="6" s="1"/>
  <c r="B50" i="6"/>
  <c r="G50" i="6" s="1"/>
  <c r="F54" i="6"/>
  <c r="F59" i="6" s="1"/>
  <c r="H59" i="6" s="1"/>
  <c r="D59" i="6" s="1"/>
  <c r="B40" i="6"/>
  <c r="G40" i="6" s="1"/>
  <c r="F68" i="6"/>
  <c r="H68" i="6" s="1"/>
  <c r="F32" i="6"/>
  <c r="H32" i="6" s="1"/>
  <c r="D32" i="6" s="1"/>
  <c r="F52" i="6"/>
  <c r="H52" i="6" s="1"/>
  <c r="D52" i="6" s="1"/>
  <c r="F42" i="6"/>
  <c r="H42" i="6" s="1"/>
  <c r="F47" i="6"/>
  <c r="H47" i="6" s="1"/>
  <c r="D47" i="6" s="1"/>
  <c r="F37" i="6"/>
  <c r="H37" i="6" s="1"/>
  <c r="H27" i="6"/>
  <c r="F45" i="6"/>
  <c r="H45" i="6" s="1"/>
  <c r="D45" i="6" s="1"/>
  <c r="H25" i="6"/>
  <c r="D25" i="6" s="1"/>
  <c r="F35" i="6"/>
  <c r="H35" i="6" s="1"/>
  <c r="F40" i="6"/>
  <c r="F66" i="6"/>
  <c r="H66" i="6" s="1"/>
  <c r="D66" i="6" s="1"/>
  <c r="F50" i="6"/>
  <c r="F30" i="6"/>
  <c r="H30" i="6" s="1"/>
  <c r="D30" i="6" s="1"/>
  <c r="K65" i="6"/>
  <c r="D14" i="6"/>
  <c r="D16" i="6"/>
  <c r="K67" i="6"/>
  <c r="F57" i="6"/>
  <c r="H57" i="6" s="1"/>
  <c r="D57" i="6" s="1"/>
  <c r="F62" i="6"/>
  <c r="H62" i="6" s="1"/>
  <c r="D62" i="6" s="1"/>
  <c r="K68" i="6"/>
  <c r="D17" i="6"/>
  <c r="F39" i="6"/>
  <c r="H39" i="6" s="1"/>
  <c r="D39" i="6" s="1"/>
  <c r="K66" i="6"/>
  <c r="F51" i="6"/>
  <c r="F31" i="6"/>
  <c r="H31" i="6" s="1"/>
  <c r="D31" i="6" s="1"/>
  <c r="C49" i="6"/>
  <c r="C47" i="6"/>
  <c r="C46" i="6"/>
  <c r="C17" i="6"/>
  <c r="B51" i="6"/>
  <c r="G51" i="6" s="1"/>
  <c r="C36" i="6"/>
  <c r="C34" i="6"/>
  <c r="C32" i="6"/>
  <c r="C19" i="6"/>
  <c r="C16" i="6"/>
  <c r="F29" i="6"/>
  <c r="H29" i="6" s="1"/>
  <c r="D29" i="6" s="1"/>
  <c r="F44" i="6"/>
  <c r="H44" i="6" s="1"/>
  <c r="C22" i="6"/>
  <c r="C41" i="6"/>
  <c r="C31" i="6"/>
  <c r="C39" i="6"/>
  <c r="C67" i="6"/>
  <c r="C15" i="6"/>
  <c r="C24" i="6"/>
  <c r="C26" i="6"/>
  <c r="C14" i="6"/>
  <c r="F65" i="6"/>
  <c r="F41" i="6"/>
  <c r="H41" i="6" s="1"/>
  <c r="D41" i="6" s="1"/>
  <c r="C29" i="6"/>
  <c r="C52" i="6"/>
  <c r="C21" i="6"/>
  <c r="C12" i="6"/>
  <c r="A24" i="6"/>
  <c r="D55" i="4"/>
  <c r="C11" i="6"/>
  <c r="C9" i="6"/>
  <c r="B34" i="4"/>
  <c r="A21" i="6" s="1"/>
  <c r="C8" i="6"/>
  <c r="C7" i="6"/>
  <c r="B56" i="4"/>
  <c r="A39" i="6" s="1"/>
  <c r="B50" i="4"/>
  <c r="A34" i="6" s="1"/>
  <c r="B62" i="4"/>
  <c r="A44" i="6" s="1"/>
  <c r="C6" i="6"/>
  <c r="C5" i="6"/>
  <c r="C4" i="6"/>
  <c r="A17" i="6"/>
  <c r="B32" i="4"/>
  <c r="A19" i="6" s="1"/>
  <c r="A27" i="6"/>
  <c r="D31" i="4"/>
  <c r="G55" i="4"/>
  <c r="D49" i="4"/>
  <c r="G67" i="4"/>
  <c r="D43" i="4"/>
  <c r="G49" i="4"/>
  <c r="D74" i="4"/>
  <c r="G31" i="4"/>
  <c r="G61" i="4"/>
  <c r="B33" i="4"/>
  <c r="A20" i="6" s="1"/>
  <c r="B59" i="4"/>
  <c r="A42" i="6" s="1"/>
  <c r="B71" i="4"/>
  <c r="A52" i="6" s="1"/>
  <c r="B65" i="4"/>
  <c r="A47" i="6" s="1"/>
  <c r="A25" i="6"/>
  <c r="B63" i="4"/>
  <c r="A45" i="6" s="1"/>
  <c r="G74" i="4"/>
  <c r="G37" i="4"/>
  <c r="B69" i="4"/>
  <c r="A50" i="6" s="1"/>
  <c r="B51" i="4"/>
  <c r="A35" i="6" s="1"/>
  <c r="B57" i="4"/>
  <c r="A40" i="6" s="1"/>
  <c r="G64" i="6"/>
  <c r="D67" i="4"/>
  <c r="G69" i="6" a="1"/>
  <c r="G69" i="6" s="1"/>
  <c r="F69" i="6"/>
  <c r="D61" i="4"/>
  <c r="C30" i="6" l="1"/>
  <c r="C25" i="6"/>
  <c r="F55" i="6"/>
  <c r="H50" i="6"/>
  <c r="C50" i="6" s="1"/>
  <c r="C20" i="6"/>
  <c r="D20" i="6"/>
  <c r="F60" i="6"/>
  <c r="H60" i="6" s="1"/>
  <c r="C45" i="6"/>
  <c r="H54" i="6"/>
  <c r="D54" i="6" s="1"/>
  <c r="C57" i="6"/>
  <c r="F58" i="6"/>
  <c r="H58" i="6" s="1"/>
  <c r="F63" i="6"/>
  <c r="H63" i="6" s="1"/>
  <c r="D63" i="6" s="1"/>
  <c r="H40" i="6"/>
  <c r="C40" i="6" s="1"/>
  <c r="C66" i="6"/>
  <c r="D68" i="6"/>
  <c r="C68" i="6"/>
  <c r="D44" i="6"/>
  <c r="C44" i="6"/>
  <c r="C59" i="6"/>
  <c r="H51" i="6"/>
  <c r="C27" i="6"/>
  <c r="D27" i="6"/>
  <c r="C62" i="6"/>
  <c r="C58" i="6"/>
  <c r="D58" i="6"/>
  <c r="D37" i="6"/>
  <c r="C37" i="6"/>
  <c r="C35" i="6"/>
  <c r="D35" i="6"/>
  <c r="F56" i="6"/>
  <c r="H56" i="6" s="1"/>
  <c r="H55" i="6"/>
  <c r="H65" i="6"/>
  <c r="C2" i="6"/>
  <c r="B2" i="6"/>
  <c r="C54" i="6"/>
  <c r="C42" i="6"/>
  <c r="D42" i="6"/>
  <c r="H69" i="6"/>
  <c r="C69" i="6"/>
  <c r="B64" i="6"/>
  <c r="H64" i="6"/>
  <c r="C63" i="6" l="1"/>
  <c r="D50" i="6"/>
  <c r="D40" i="6"/>
  <c r="D60" i="6"/>
  <c r="C60" i="6"/>
  <c r="D51" i="6"/>
  <c r="C51" i="6"/>
  <c r="C55" i="6"/>
  <c r="D55" i="6"/>
  <c r="D56" i="6"/>
  <c r="C56" i="6"/>
  <c r="D65" i="6"/>
  <c r="C65" i="6"/>
  <c r="H70" i="6"/>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<sst xmlns="http://schemas.openxmlformats.org/spreadsheetml/2006/main" count="22375" uniqueCount="15868">
  <si>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</si>
  <si>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</si>
  <si>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</si>
  <si>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</si>
  <si>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</si>
  <si>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</si>
  <si>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</si>
  <si>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</si>
  <si>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</si>
  <si>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</si>
  <si>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</si>
  <si>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</si>
  <si>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</si>
  <si>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</si>
  <si>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</si>
  <si>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</si>
  <si>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</si>
  <si>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</si>
  <si>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</si>
  <si>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</si>
  <si>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</si>
  <si>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</si>
  <si>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</si>
  <si>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</si>
  <si>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</si>
  <si>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</si>
  <si>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</si>
  <si>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</si>
  <si>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</si>
  <si>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</si>
  <si>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</si>
  <si>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</si>
  <si>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</si>
  <si>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</si>
  <si>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</si>
  <si>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</si>
  <si>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</si>
  <si>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</si>
  <si>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</si>
  <si>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</si>
  <si>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</si>
  <si>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</si>
  <si>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</si>
  <si>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</si>
  <si>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</si>
  <si>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</si>
  <si>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</si>
  <si>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</si>
  <si>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</si>
  <si>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</si>
  <si>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</si>
  <si>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</si>
  <si>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</si>
  <si>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</si>
  <si>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</si>
  <si>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</si>
  <si>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</si>
  <si>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</si>
  <si>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</si>
  <si>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</si>
  <si>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</si>
  <si>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</si>
  <si>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</si>
  <si>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</si>
  <si>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</si>
  <si>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</si>
  <si>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</si>
  <si>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</si>
  <si>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</si>
  <si>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</si>
  <si>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</si>
  <si>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</si>
  <si>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</si>
  <si>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</si>
  <si>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</si>
  <si>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</si>
  <si>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</si>
  <si>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</si>
  <si>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</si>
  <si>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</si>
  <si>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</si>
  <si>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</si>
  <si>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</si>
  <si>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</si>
  <si>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</si>
  <si>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</si>
  <si>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</si>
  <si>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</si>
  <si>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</si>
  <si>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</si>
  <si>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</si>
  <si>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</si>
  <si>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</si>
  <si>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</si>
  <si>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</si>
  <si>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</si>
  <si>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</si>
  <si>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</si>
  <si>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</si>
  <si>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</si>
  <si>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</si>
  <si>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</si>
  <si>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</si>
  <si>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</si>
  <si>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</si>
  <si>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</si>
  <si>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</si>
  <si>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</si>
  <si>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</si>
  <si>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</si>
  <si>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</si>
  <si>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</si>
  <si>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</si>
  <si>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</si>
  <si>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</si>
  <si>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</si>
  <si>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</si>
  <si>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</si>
  <si>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</si>
  <si>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</si>
  <si>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</si>
  <si>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</si>
  <si>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</si>
  <si>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</si>
  <si>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</si>
  <si>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</si>
  <si>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</si>
  <si>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</si>
  <si>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</si>
  <si>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</si>
  <si>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</si>
  <si>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</si>
  <si>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</si>
  <si>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</si>
  <si>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</si>
  <si>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</si>
  <si>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</si>
  <si>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</si>
  <si>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</si>
  <si>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</si>
  <si>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</si>
  <si>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</si>
  <si>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</si>
  <si>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</si>
  <si>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</si>
  <si>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</si>
  <si>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</si>
  <si>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</si>
  <si>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</si>
  <si>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</si>
  <si>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</si>
  <si>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</si>
  <si>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</si>
  <si>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</si>
  <si>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</si>
  <si>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</si>
  <si>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</si>
  <si>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</si>
  <si>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</si>
  <si>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</si>
  <si>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</si>
  <si>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</si>
  <si>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</si>
  <si>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</si>
  <si>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</si>
  <si>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</si>
  <si>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</si>
  <si>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</si>
  <si>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</si>
  <si>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</si>
  <si>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</si>
  <si>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</si>
  <si>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</si>
  <si>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</si>
  <si>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</si>
  <si>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</si>
  <si>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</si>
  <si>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</si>
  <si>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</si>
  <si>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</si>
  <si>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</si>
  <si>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</si>
  <si>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</si>
  <si>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</si>
  <si>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</si>
  <si>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</si>
  <si>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</si>
  <si>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</si>
  <si>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</si>
  <si>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</si>
  <si>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</si>
  <si>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</si>
  <si>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</si>
  <si>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</si>
  <si>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</si>
  <si>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</si>
  <si>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</si>
  <si>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</si>
  <si>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</si>
  <si>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</si>
  <si>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</si>
  <si>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</si>
  <si>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</si>
  <si>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</si>
  <si>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</si>
  <si>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</si>
  <si>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</si>
  <si>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</si>
  <si>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</si>
  <si>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</si>
  <si>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</si>
  <si>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</si>
  <si>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</si>
  <si>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</si>
  <si>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</si>
  <si>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</si>
  <si>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</si>
  <si>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</si>
  <si>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</si>
  <si>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</si>
  <si>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</si>
  <si>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</si>
  <si>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</si>
  <si>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</si>
  <si>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</si>
  <si>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</si>
  <si>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</si>
  <si>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</si>
  <si>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</si>
  <si>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</si>
  <si>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</si>
  <si>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</si>
  <si>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</si>
  <si>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</si>
  <si>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</si>
  <si>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</si>
  <si>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</si>
  <si>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</si>
  <si>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</si>
  <si>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</si>
  <si>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</si>
  <si>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</si>
  <si>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</si>
  <si>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</si>
  <si>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</si>
  <si>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</si>
  <si>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</si>
  <si>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</si>
  <si>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</si>
  <si>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</si>
  <si>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</si>
  <si>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</si>
  <si>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</si>
  <si>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</si>
  <si>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</si>
  <si>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</si>
  <si>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</si>
  <si>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</si>
  <si>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</si>
  <si>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</si>
  <si>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</si>
  <si>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</si>
  <si>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</si>
  <si>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</si>
  <si>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</si>
  <si>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</si>
  <si>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</si>
  <si>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</si>
  <si>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</si>
  <si>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</si>
  <si>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</si>
  <si>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</si>
  <si>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</si>
  <si>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</si>
  <si>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</si>
  <si>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</si>
  <si>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</si>
  <si>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</si>
  <si>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</si>
  <si>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</si>
  <si>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</si>
  <si>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</si>
  <si>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</si>
  <si>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</si>
  <si>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</si>
  <si>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</si>
  <si>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</si>
  <si>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</si>
  <si>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</si>
  <si>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</si>
  <si>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</si>
  <si>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</si>
  <si>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</si>
  <si>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</si>
  <si>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</si>
  <si>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</si>
  <si>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</si>
  <si>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</si>
  <si>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</si>
  <si>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</si>
  <si>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</si>
  <si>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</si>
  <si>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</si>
  <si>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</si>
  <si>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</si>
  <si>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</si>
  <si>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</si>
  <si>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</si>
  <si>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</si>
  <si>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</si>
  <si>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</si>
  <si>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</si>
  <si>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</si>
  <si>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</si>
  <si>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</si>
  <si>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</si>
  <si>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</si>
  <si>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</si>
  <si>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</si>
  <si>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</si>
  <si>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</si>
  <si>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</si>
  <si>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</si>
  <si>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</si>
  <si>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</si>
  <si>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</si>
  <si>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</si>
  <si>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</si>
  <si>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</si>
  <si>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</si>
  <si>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</si>
  <si>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</si>
  <si>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</si>
  <si>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</si>
  <si>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</si>
  <si>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</si>
  <si>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</si>
  <si>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</si>
  <si>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</si>
  <si>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</si>
  <si>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</si>
  <si>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</si>
  <si>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</si>
  <si>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</si>
  <si>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</si>
  <si>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</si>
  <si>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</si>
  <si>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</si>
  <si>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</si>
  <si>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</si>
  <si>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</si>
  <si>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</si>
  <si>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</si>
  <si>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</si>
  <si>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</si>
  <si>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</si>
  <si>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</si>
  <si>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</si>
  <si>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</si>
  <si>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</si>
  <si>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</si>
  <si>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</si>
  <si>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</si>
  <si>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</si>
  <si>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</si>
  <si>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</si>
  <si>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</si>
  <si>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</si>
  <si>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</si>
  <si>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</si>
  <si>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</si>
  <si>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</si>
  <si>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</si>
  <si>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</si>
  <si>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</si>
  <si>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</si>
  <si>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</si>
  <si>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</si>
  <si>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</si>
  <si>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</si>
  <si>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</si>
  <si>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</si>
  <si>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</si>
  <si>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</si>
  <si>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</si>
  <si>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</si>
  <si>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</si>
  <si>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</si>
  <si>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</si>
  <si>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</si>
  <si>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</si>
  <si>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</si>
  <si>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</si>
  <si>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</si>
  <si>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</si>
  <si>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</si>
  <si>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</si>
  <si>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</si>
  <si>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</si>
  <si>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</si>
  <si>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</si>
  <si>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</si>
  <si>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</si>
  <si>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</si>
  <si>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</si>
  <si>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</si>
  <si>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</si>
  <si>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</si>
  <si>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</si>
  <si>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</si>
  <si>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</si>
  <si>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</si>
  <si>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</si>
  <si>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</si>
  <si>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</si>
  <si>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</si>
  <si>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</si>
  <si>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</si>
  <si>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</si>
  <si>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</si>
  <si>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</si>
  <si>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</si>
  <si>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</si>
  <si>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</si>
  <si>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</si>
  <si>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</si>
  <si>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</si>
  <si>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</si>
  <si>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</si>
  <si>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</si>
  <si>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</si>
  <si>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</si>
  <si>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</si>
  <si>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</si>
  <si>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</si>
  <si>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</si>
  <si>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</si>
  <si>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</si>
  <si>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</si>
  <si>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</si>
  <si>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</si>
  <si>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</si>
  <si>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</si>
  <si>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</si>
  <si>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</si>
  <si>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</si>
  <si>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</si>
  <si>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</si>
  <si>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</si>
  <si>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</si>
  <si>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</si>
  <si>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</si>
  <si>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</si>
  <si>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</si>
  <si>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</si>
  <si>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</si>
  <si>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</si>
  <si>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</si>
  <si>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</si>
  <si>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</si>
  <si>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</si>
  <si>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</si>
  <si>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</si>
  <si>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</si>
  <si>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</si>
  <si>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</si>
  <si>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</si>
  <si>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</si>
  <si>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</si>
  <si>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</si>
  <si>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</si>
  <si>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</si>
  <si>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</si>
  <si>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</si>
  <si>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</si>
  <si>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</si>
  <si>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</si>
  <si>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</si>
  <si>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</si>
  <si>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</si>
  <si>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</si>
  <si>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</si>
  <si>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</si>
  <si>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</si>
  <si>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</si>
  <si>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</si>
  <si>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</si>
  <si>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</si>
  <si>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</si>
  <si>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</si>
  <si>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</si>
  <si>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</si>
  <si>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</si>
  <si>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</si>
  <si>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</si>
  <si>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</si>
  <si>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</si>
  <si>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</si>
  <si>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</si>
  <si>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</si>
  <si>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</si>
  <si>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</si>
  <si>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</si>
  <si>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</si>
  <si>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</si>
  <si>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</si>
  <si>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</si>
  <si>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</si>
  <si>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</si>
  <si>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</si>
  <si>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</si>
  <si>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</si>
  <si>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</si>
  <si>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</si>
  <si>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</si>
  <si>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</si>
  <si>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</si>
  <si>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</si>
  <si>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</si>
  <si>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</si>
  <si>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</si>
  <si>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</si>
  <si>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</si>
  <si>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</si>
  <si>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</si>
  <si>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</si>
  <si>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</si>
  <si>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</si>
  <si>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</si>
  <si>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</si>
  <si>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</si>
  <si>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</si>
  <si>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</si>
  <si>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</si>
  <si>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</si>
  <si>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</si>
  <si>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</si>
  <si>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</si>
  <si>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</si>
  <si>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</si>
  <si>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</si>
  <si>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</si>
  <si>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</si>
  <si>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</si>
  <si>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</si>
  <si>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</si>
  <si>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</si>
  <si>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</si>
  <si>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</si>
  <si>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</si>
  <si>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</si>
  <si>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</si>
  <si>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</si>
  <si>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</si>
  <si>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</si>
  <si>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</si>
  <si>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</si>
  <si>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</si>
  <si>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</si>
  <si>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</si>
  <si>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</si>
  <si>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</si>
  <si>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</si>
  <si>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</si>
  <si>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</si>
  <si>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</si>
  <si>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</si>
  <si>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</si>
  <si>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</si>
  <si>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</si>
  <si>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</si>
  <si>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</si>
  <si>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</si>
  <si>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</si>
  <si>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</si>
  <si>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</si>
  <si>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</si>
  <si>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</si>
  <si>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</si>
  <si>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</si>
  <si>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</si>
  <si>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</si>
  <si>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</si>
  <si>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</si>
  <si>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</si>
  <si>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</si>
  <si>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</si>
  <si>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</si>
  <si>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</si>
  <si>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</si>
  <si>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</si>
  <si>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</si>
  <si>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</si>
  <si>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</si>
  <si>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</si>
  <si>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</si>
  <si>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</si>
  <si>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</si>
  <si>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</si>
  <si>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</si>
  <si>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</si>
  <si>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</si>
  <si>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</si>
  <si>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</si>
  <si>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</si>
  <si>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</si>
  <si>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</si>
  <si>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</si>
  <si>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</si>
  <si>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</si>
  <si>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</si>
  <si>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</si>
  <si>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</si>
  <si>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</si>
  <si>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</si>
  <si>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</si>
  <si>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</si>
  <si>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</si>
  <si>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</si>
  <si>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</si>
  <si>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</si>
  <si>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</si>
  <si>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</si>
  <si>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</si>
  <si>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</si>
  <si>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</si>
  <si>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</si>
  <si>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</si>
  <si>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</si>
  <si>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</si>
  <si>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</si>
  <si>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</si>
  <si>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</si>
  <si>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</si>
  <si>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</si>
  <si>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</si>
  <si>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</si>
  <si>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</si>
  <si>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</si>
  <si>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</si>
  <si>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</si>
  <si>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</si>
  <si>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</si>
  <si>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</si>
  <si>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</si>
  <si>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</si>
  <si>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</si>
  <si>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</si>
  <si>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</si>
  <si>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</si>
  <si>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</si>
  <si>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</si>
  <si>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</si>
  <si>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</si>
  <si>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</si>
  <si>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</si>
  <si>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</si>
  <si>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</si>
  <si>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</si>
  <si>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</si>
  <si>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</si>
  <si>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</si>
  <si>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</si>
  <si>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</si>
  <si>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</si>
  <si>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</si>
  <si>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</si>
  <si>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</si>
  <si>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</si>
  <si>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</si>
  <si>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</si>
  <si>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</si>
  <si>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</si>
  <si>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</si>
  <si>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</si>
  <si>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</si>
  <si>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</si>
  <si>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</si>
  <si>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</si>
  <si>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</si>
  <si>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</si>
  <si>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</si>
  <si>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</si>
  <si>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</si>
  <si>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</si>
  <si>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</si>
  <si>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</si>
  <si>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</si>
  <si>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</si>
  <si>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</si>
  <si>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</si>
  <si>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</si>
  <si>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</si>
  <si>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</si>
  <si>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</si>
  <si>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</si>
  <si>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</si>
  <si>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</si>
  <si>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</si>
  <si>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</si>
  <si>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</si>
  <si>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</si>
  <si>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</si>
  <si>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</si>
  <si>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</si>
  <si>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</si>
  <si>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</si>
  <si>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</si>
  <si>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</si>
  <si>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</si>
  <si>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</si>
  <si>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</si>
  <si>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</si>
  <si>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</si>
  <si>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</si>
  <si>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</si>
  <si>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</si>
  <si>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</si>
  <si>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</si>
  <si>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</si>
  <si>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</si>
  <si>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</si>
  <si>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</si>
  <si>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</si>
  <si>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</si>
  <si>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</si>
  <si>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</si>
  <si>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</si>
  <si>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</si>
  <si>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</si>
  <si>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</si>
  <si>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</si>
  <si>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</si>
  <si>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</si>
  <si>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</si>
  <si>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</si>
  <si>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</si>
  <si>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</si>
  <si>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</si>
  <si>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</si>
  <si>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</si>
  <si>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</si>
  <si>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</si>
  <si>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</si>
  <si>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</si>
  <si>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</si>
  <si>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</si>
  <si>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</si>
  <si>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</si>
  <si>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</si>
  <si>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</si>
  <si>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</si>
  <si>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</si>
  <si>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</si>
  <si>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</si>
  <si>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</si>
  <si>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</si>
  <si>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</si>
  <si>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</si>
  <si>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</si>
  <si>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</si>
  <si>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</si>
  <si>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</si>
  <si>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</si>
  <si>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</si>
  <si>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</si>
  <si>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</si>
  <si>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</si>
  <si>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</si>
  <si>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</si>
  <si>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</si>
  <si>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</si>
  <si>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</si>
  <si>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</si>
  <si>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</si>
  <si>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</si>
  <si>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</si>
  <si>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</si>
  <si>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</si>
  <si>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</si>
  <si>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</si>
  <si>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</si>
  <si>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</si>
  <si>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</si>
  <si>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</si>
  <si>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</si>
  <si>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</si>
  <si>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</si>
  <si>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</si>
  <si>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</si>
  <si>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</si>
  <si>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</si>
  <si>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</si>
  <si>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</si>
  <si>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</si>
  <si>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</si>
  <si>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</si>
  <si>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</si>
  <si>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</si>
  <si>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</si>
  <si>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</si>
  <si>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</si>
  <si>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</si>
  <si>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</si>
  <si>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</si>
  <si>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</si>
  <si>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</si>
  <si>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</si>
  <si>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</si>
  <si>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</si>
  <si>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</si>
  <si>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</si>
  <si>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</si>
  <si>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</si>
  <si>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</si>
  <si>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</si>
  <si>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</si>
  <si>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</si>
  <si>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</si>
  <si>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</si>
  <si>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</si>
  <si>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</si>
  <si>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</si>
  <si>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</si>
  <si>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</si>
  <si>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</si>
  <si>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</si>
  <si>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</si>
  <si>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</si>
  <si>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</si>
  <si>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</si>
  <si>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</si>
  <si>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</si>
  <si>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</si>
  <si>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</si>
  <si>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</si>
  <si>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</si>
  <si>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</si>
  <si>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</si>
  <si>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</si>
  <si>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</si>
  <si>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</si>
  <si>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</si>
  <si>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</si>
  <si>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</si>
  <si>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</si>
  <si>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</si>
  <si>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</si>
  <si>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</si>
  <si>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</si>
  <si>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</si>
  <si>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</si>
  <si>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</si>
  <si>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</si>
  <si>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</si>
  <si>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</si>
  <si>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</si>
  <si>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</si>
  <si>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</si>
  <si>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</si>
  <si>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</si>
  <si>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</si>
  <si>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</si>
  <si>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</si>
  <si>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</si>
  <si>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</si>
  <si>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</si>
  <si>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</si>
  <si>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</si>
  <si>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</si>
  <si>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</si>
  <si>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</si>
  <si>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</si>
  <si>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</si>
  <si>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</si>
  <si>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</si>
  <si>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</si>
  <si>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</si>
  <si>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</si>
  <si>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</si>
  <si>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</si>
  <si>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</si>
  <si>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</si>
  <si>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</si>
  <si>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</si>
  <si>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</si>
  <si>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</si>
  <si>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</si>
  <si>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</si>
  <si>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</si>
  <si>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</si>
  <si>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</si>
  <si>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</si>
  <si>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</si>
  <si>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</si>
  <si>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</si>
  <si>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</si>
  <si>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</si>
  <si>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</si>
  <si>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</si>
  <si>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</si>
  <si>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</si>
  <si>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</si>
  <si>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</si>
  <si>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</si>
  <si>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</si>
  <si>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</si>
  <si>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</si>
  <si>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</si>
  <si>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</si>
  <si>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</si>
  <si>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</si>
  <si>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</si>
  <si>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</si>
  <si>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</si>
  <si>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</si>
  <si>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</si>
  <si>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</si>
  <si>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</si>
  <si>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</si>
  <si>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</si>
  <si>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</si>
  <si>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</si>
  <si>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</si>
  <si>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</si>
  <si>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</si>
  <si>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</si>
  <si>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</si>
  <si>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</si>
  <si>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</si>
  <si>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</si>
  <si>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</si>
  <si>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</si>
  <si>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</si>
  <si>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</si>
  <si>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</si>
  <si>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</si>
  <si>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</si>
  <si>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</si>
  <si>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</si>
  <si>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</si>
  <si>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</si>
  <si>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</si>
  <si>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</si>
  <si>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</si>
  <si>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</si>
  <si>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</si>
  <si>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</si>
  <si>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</si>
  <si>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</si>
  <si>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</si>
  <si>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</si>
  <si>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</si>
  <si>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</si>
  <si>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</si>
  <si>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</si>
  <si>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</si>
  <si>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</si>
  <si>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</si>
  <si>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</si>
  <si>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</si>
  <si>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</si>
  <si>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</si>
  <si>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</si>
  <si>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</si>
  <si>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</si>
  <si>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</si>
  <si>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</si>
  <si>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</si>
  <si>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</si>
  <si>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</si>
  <si>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</si>
  <si>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</si>
  <si>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</si>
  <si>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</si>
  <si>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</si>
  <si>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</si>
  <si>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</si>
  <si>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</si>
  <si>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</si>
  <si>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</si>
  <si>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</si>
  <si>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</si>
  <si>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</si>
  <si>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</si>
  <si>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</si>
  <si>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</si>
  <si>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</si>
  <si>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</si>
  <si>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</si>
  <si>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</si>
  <si>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</si>
  <si>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</si>
  <si>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</si>
  <si>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</si>
  <si>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</si>
  <si>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</si>
  <si>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</si>
  <si>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</si>
  <si>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</si>
  <si>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</si>
  <si>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</si>
  <si>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</si>
  <si>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</si>
  <si>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</si>
  <si>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</si>
  <si>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</si>
  <si>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</si>
  <si>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</si>
  <si>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</si>
  <si>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</si>
  <si>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</si>
  <si>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</si>
  <si>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</si>
  <si>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</si>
  <si>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</si>
  <si>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</si>
  <si>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</si>
  <si>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</si>
  <si>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</si>
  <si>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</si>
  <si>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</si>
  <si>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</si>
  <si>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</si>
  <si>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</si>
  <si>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</si>
  <si>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</si>
  <si>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</si>
  <si>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</si>
  <si>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</si>
  <si>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</si>
  <si>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</si>
  <si>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</si>
  <si>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</si>
  <si>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</si>
  <si>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</si>
  <si>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</si>
  <si>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</si>
  <si>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</si>
  <si>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</si>
  <si>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</si>
  <si>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</si>
  <si>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</si>
  <si>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</si>
  <si>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</si>
  <si>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</si>
  <si>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</si>
  <si>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</si>
  <si>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</si>
  <si>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</si>
  <si>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</si>
  <si>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</si>
  <si>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</si>
  <si>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</si>
  <si>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</si>
  <si>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</si>
  <si>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</si>
  <si>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</si>
  <si>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</si>
  <si>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</si>
  <si>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</si>
  <si>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</si>
  <si>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</si>
  <si>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</si>
  <si>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</si>
  <si>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</si>
  <si>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</si>
  <si>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</si>
  <si>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</si>
  <si>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</si>
  <si>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</si>
  <si>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</si>
  <si>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</si>
  <si>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</si>
  <si>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</si>
  <si>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</si>
  <si>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</si>
  <si>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</si>
  <si>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</si>
  <si>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</si>
  <si>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</si>
  <si>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</si>
  <si>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</si>
  <si>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</si>
  <si>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</si>
  <si>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</si>
  <si>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</si>
  <si>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</si>
  <si>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</si>
  <si>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</si>
  <si>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</si>
  <si>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</si>
  <si>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</si>
  <si>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</si>
  <si>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</si>
  <si>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</si>
  <si>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</si>
  <si>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</si>
  <si>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</si>
  <si>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</si>
  <si>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</si>
  <si>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</si>
  <si>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</si>
  <si>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</si>
  <si>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</si>
  <si>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</si>
  <si>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</si>
  <si>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</si>
  <si>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</si>
  <si>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</si>
  <si>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</si>
  <si>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</si>
  <si>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</si>
  <si>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</si>
  <si>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</si>
  <si>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</si>
  <si>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</si>
  <si>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</si>
  <si>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</si>
  <si>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</si>
  <si>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</si>
  <si>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</si>
  <si>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</si>
  <si>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</si>
  <si>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</si>
  <si>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</si>
  <si>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</si>
  <si>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</si>
  <si>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</si>
  <si>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</si>
  <si>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</si>
  <si>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</si>
  <si>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</si>
  <si>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</si>
  <si>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</si>
  <si>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</si>
  <si>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</si>
  <si>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</si>
  <si>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</si>
  <si>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</si>
  <si>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</si>
  <si>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</si>
  <si>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</si>
  <si>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</si>
  <si>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</si>
  <si>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</si>
  <si>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</si>
  <si>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</si>
  <si>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</si>
  <si>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</si>
  <si>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</si>
  <si>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</si>
  <si>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</si>
  <si>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</si>
  <si>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</si>
  <si>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</si>
  <si>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</si>
  <si>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</si>
  <si>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</si>
  <si>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</si>
  <si>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</si>
  <si>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</si>
  <si>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</si>
  <si>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</si>
  <si>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</si>
  <si>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</si>
  <si>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</si>
  <si>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</si>
  <si>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</si>
  <si>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</si>
  <si>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</si>
  <si>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</si>
  <si>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</si>
  <si>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</si>
  <si>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</si>
  <si>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</si>
  <si>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</si>
  <si>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</si>
  <si>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</si>
  <si>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</si>
  <si>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</si>
  <si>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</si>
  <si>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</si>
  <si>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</si>
  <si>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</si>
  <si>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</si>
  <si>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</si>
  <si>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</si>
  <si>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</si>
  <si>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</si>
  <si>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</si>
  <si>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</si>
  <si>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</si>
  <si>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</si>
  <si>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</si>
  <si>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</si>
  <si>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</si>
  <si>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</si>
  <si>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</si>
  <si>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</si>
  <si>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</si>
  <si>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</si>
  <si>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</si>
  <si>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</si>
  <si>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</si>
  <si>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</si>
  <si>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</si>
  <si>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</si>
  <si>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</si>
  <si>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</si>
  <si>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</si>
  <si>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</si>
  <si>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</si>
  <si>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</si>
  <si>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</si>
  <si>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</si>
  <si>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</si>
  <si>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</si>
  <si>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</si>
  <si>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</si>
  <si>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</si>
  <si>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</si>
  <si>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</si>
  <si>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</si>
  <si>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</si>
  <si>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</si>
  <si>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</si>
  <si>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</si>
  <si>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</si>
  <si>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</si>
  <si>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</si>
  <si>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</si>
  <si>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</si>
  <si>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</si>
  <si>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</si>
  <si>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</si>
  <si>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</si>
  <si>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</si>
  <si>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</si>
  <si>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</si>
  <si>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</si>
  <si>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</si>
  <si>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</si>
  <si>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</si>
  <si>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</si>
  <si>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</si>
  <si>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</si>
  <si>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</si>
  <si>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</si>
  <si>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</si>
  <si>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</si>
  <si>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</si>
  <si>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</si>
  <si>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</si>
  <si>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</si>
  <si>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</si>
  <si>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</si>
  <si>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</si>
  <si>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</si>
  <si>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</si>
  <si>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</si>
  <si>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</si>
  <si>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</si>
  <si>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</si>
  <si>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</si>
  <si>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</si>
  <si>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</si>
  <si>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</si>
  <si>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</si>
  <si>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</si>
  <si>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</si>
  <si>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</si>
  <si>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</si>
  <si>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</si>
  <si>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</si>
  <si>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</si>
  <si>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</si>
  <si>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</si>
  <si>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</si>
  <si>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</si>
  <si>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</si>
  <si>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</si>
  <si>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</si>
  <si>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</si>
  <si>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</si>
  <si>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</si>
  <si>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</si>
  <si>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</si>
  <si>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</si>
  <si>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</si>
  <si>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</si>
  <si>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</si>
  <si>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</si>
  <si>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</si>
  <si>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</si>
  <si>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</si>
  <si>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</si>
  <si>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</si>
  <si>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</si>
  <si>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</si>
  <si>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</si>
  <si>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</si>
  <si>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</si>
  <si>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</si>
  <si>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</si>
  <si>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</si>
  <si>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</si>
  <si>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</si>
  <si>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</si>
  <si>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</si>
  <si>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</si>
  <si>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</si>
  <si>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</si>
  <si>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</si>
  <si>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</si>
  <si>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</si>
  <si>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</si>
  <si>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</si>
  <si>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</si>
  <si>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</si>
  <si>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</si>
  <si>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</si>
  <si>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</si>
  <si>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</si>
  <si>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</si>
  <si>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</si>
  <si>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</si>
  <si>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</si>
  <si>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</si>
  <si>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</si>
  <si>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</si>
  <si>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</si>
  <si>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</si>
  <si>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</si>
  <si>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</si>
  <si>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</si>
  <si>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</si>
  <si>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</si>
  <si>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</si>
  <si>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</si>
  <si>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</si>
  <si>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</si>
  <si>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</si>
  <si>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</si>
  <si>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</si>
  <si>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</si>
  <si>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</si>
  <si>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</si>
  <si>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</si>
  <si>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</si>
  <si>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</si>
  <si>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</si>
  <si>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</si>
  <si>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</si>
  <si>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</si>
  <si>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</si>
  <si>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</si>
  <si>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</si>
  <si>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</si>
  <si>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</si>
  <si>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</si>
  <si>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</si>
  <si>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</si>
  <si>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</si>
  <si>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</si>
  <si>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</si>
  <si>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</si>
  <si>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</si>
  <si>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</si>
  <si>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</si>
  <si>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</si>
  <si>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</si>
  <si>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</si>
  <si>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</si>
  <si>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</si>
  <si>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</si>
  <si>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</si>
  <si>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</si>
  <si>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</si>
  <si>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</si>
  <si>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</si>
  <si>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</si>
  <si>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</si>
  <si>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</si>
  <si>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</si>
  <si>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</si>
  <si>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</si>
  <si>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</si>
  <si>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</si>
  <si>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</si>
  <si>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</si>
  <si>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</si>
  <si>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</si>
  <si>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</si>
  <si>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</si>
  <si>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</si>
  <si>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</si>
  <si>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</si>
  <si>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</si>
  <si>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</si>
  <si>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</si>
  <si>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</si>
  <si>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</si>
  <si>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</si>
  <si>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</si>
  <si>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</si>
  <si>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</si>
  <si>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</si>
  <si>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</si>
  <si>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</si>
  <si>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</si>
  <si>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</si>
  <si>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</si>
  <si>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</si>
  <si>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</si>
  <si>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</si>
  <si>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</si>
  <si>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</si>
  <si>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</si>
  <si>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</si>
  <si>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</si>
  <si>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</si>
  <si>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</si>
  <si>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</si>
  <si>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</si>
  <si>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</si>
  <si>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</si>
  <si>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</si>
  <si>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</si>
  <si>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</si>
  <si>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</si>
  <si>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</si>
  <si>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</si>
  <si>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</si>
  <si>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</si>
  <si>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</si>
  <si>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</si>
  <si>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</si>
  <si>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</si>
  <si>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</si>
  <si>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</si>
  <si>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</si>
  <si>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</si>
  <si>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</si>
  <si>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</si>
  <si>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</si>
  <si>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</si>
  <si>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</si>
  <si>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</si>
  <si>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</si>
  <si>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</si>
  <si>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</si>
  <si>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</si>
  <si>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</si>
  <si>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</si>
  <si>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</si>
  <si>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</si>
  <si>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</si>
  <si>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</si>
  <si>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</si>
  <si>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</si>
  <si>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</si>
  <si>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</si>
  <si>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</si>
  <si>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</si>
  <si>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</si>
  <si>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</si>
  <si>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</si>
  <si>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</si>
  <si>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</si>
  <si>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</si>
  <si>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</si>
  <si>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</si>
  <si>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</si>
  <si>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</si>
  <si>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</si>
  <si>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</si>
  <si>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</si>
  <si>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</si>
  <si>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</si>
  <si>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</si>
  <si>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</si>
  <si>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</si>
  <si>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</si>
  <si>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</si>
  <si>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</si>
  <si>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</si>
  <si>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</si>
  <si>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</si>
  <si>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</si>
  <si>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</si>
  <si>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</si>
  <si>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</si>
  <si>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</si>
  <si>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</si>
  <si>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</si>
  <si>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</si>
  <si>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</si>
  <si>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</si>
  <si>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</si>
  <si>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</si>
  <si>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</si>
  <si>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</si>
  <si>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</si>
  <si>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</si>
  <si>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</si>
  <si>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</si>
  <si>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</si>
  <si>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</si>
  <si>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</si>
  <si>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</si>
  <si>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</si>
  <si>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</si>
  <si>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</si>
  <si>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</si>
  <si>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</si>
  <si>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</si>
  <si>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</si>
  <si>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</si>
  <si>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</si>
  <si>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</si>
  <si>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</si>
  <si>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</si>
  <si>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</si>
  <si>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</si>
  <si>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</si>
  <si>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</si>
  <si>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</si>
  <si>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</si>
  <si>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</si>
  <si>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</si>
  <si>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</si>
  <si>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</si>
  <si>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</si>
  <si>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</si>
  <si>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</si>
  <si>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</si>
  <si>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</si>
  <si>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</si>
  <si>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</si>
  <si>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</si>
  <si>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</si>
  <si>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</si>
  <si>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</si>
  <si>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</si>
  <si>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</si>
  <si>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</si>
  <si>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</si>
  <si>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</si>
  <si>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</si>
  <si>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</si>
  <si>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</si>
  <si>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</si>
  <si>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</si>
  <si>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</si>
  <si>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</si>
  <si>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</si>
  <si>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</si>
  <si>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</si>
  <si>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</si>
  <si>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</si>
  <si>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</si>
  <si>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</si>
  <si>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</si>
  <si>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</si>
  <si>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</si>
  <si>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</si>
  <si>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</si>
  <si>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</si>
  <si>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</si>
  <si>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</si>
  <si>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</si>
  <si>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</si>
  <si>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</si>
  <si>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</si>
  <si>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</si>
  <si>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</si>
  <si>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</si>
  <si>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</si>
  <si>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</si>
  <si>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</si>
  <si>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</si>
  <si>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</si>
  <si>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</si>
  <si>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</si>
  <si>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</si>
  <si>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</si>
  <si>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</si>
  <si>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</si>
  <si>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</si>
  <si>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</si>
  <si>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</si>
  <si>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</si>
  <si>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</si>
  <si>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</si>
  <si>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</si>
  <si>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</si>
  <si>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</si>
  <si>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</si>
  <si>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</si>
  <si>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</si>
  <si>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</si>
  <si>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</si>
  <si>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</si>
  <si>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</si>
  <si>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</si>
  <si>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</si>
  <si>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</si>
  <si>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</si>
  <si>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</si>
  <si>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</si>
  <si>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</si>
  <si>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</si>
  <si>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</si>
  <si>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</si>
  <si>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</si>
  <si>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</si>
  <si>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</si>
  <si>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</si>
  <si>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</si>
  <si>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</si>
  <si>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</si>
  <si>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</si>
  <si>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</si>
  <si>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</si>
  <si>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</si>
  <si>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</si>
  <si>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</si>
  <si>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</si>
  <si>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</si>
  <si>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</si>
  <si>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</si>
  <si>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</si>
  <si>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</si>
  <si>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</si>
  <si>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</si>
  <si>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</si>
  <si>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</si>
  <si>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</si>
  <si>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</si>
  <si>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</si>
  <si>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</si>
  <si>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</si>
  <si>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</si>
  <si>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</si>
  <si>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</si>
  <si>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</si>
  <si>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</si>
  <si>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</si>
  <si>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</si>
  <si>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</si>
  <si>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</si>
  <si>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</si>
  <si>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</si>
  <si>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</si>
  <si>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</si>
  <si>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</si>
  <si>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</si>
  <si>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</si>
  <si>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</si>
  <si>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</si>
  <si>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</si>
  <si>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</si>
  <si>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</si>
  <si>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</si>
  <si>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</si>
  <si>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</si>
  <si>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</si>
  <si>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</si>
  <si>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</si>
  <si>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</si>
  <si>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</si>
  <si>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</si>
  <si>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</si>
  <si>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</si>
  <si>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</si>
  <si>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</si>
  <si>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</si>
  <si>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</si>
  <si>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</si>
  <si>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</si>
  <si>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</si>
  <si>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</si>
  <si>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</si>
  <si>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</si>
  <si>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</si>
  <si>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</si>
  <si>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</si>
  <si>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</si>
  <si>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</si>
  <si>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</si>
  <si>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</si>
  <si>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</si>
  <si>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</si>
  <si>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</si>
  <si>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</si>
  <si>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</si>
  <si>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</si>
  <si>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</si>
  <si>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</si>
  <si>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</si>
  <si>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</si>
  <si>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</si>
  <si>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</si>
  <si>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</si>
  <si>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</si>
  <si>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</si>
  <si>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</si>
  <si>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</si>
  <si>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</si>
  <si>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</si>
  <si>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</si>
  <si>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</si>
  <si>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</si>
  <si>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</si>
  <si>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</si>
  <si>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</si>
  <si>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</si>
  <si>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</si>
  <si>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</si>
  <si>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</si>
  <si>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</si>
  <si>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</si>
  <si>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</si>
  <si>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</si>
  <si>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</si>
  <si>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</si>
  <si>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</si>
  <si>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</si>
  <si>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</si>
  <si>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</si>
  <si>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</si>
  <si>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</si>
  <si>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</si>
  <si>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</si>
  <si>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</si>
  <si>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</si>
  <si>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</si>
  <si>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</si>
  <si>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</si>
  <si>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</si>
  <si>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</si>
  <si>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</si>
  <si>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</si>
  <si>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</si>
  <si>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</si>
  <si>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</si>
  <si>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</si>
  <si>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</si>
  <si>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</si>
  <si>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</si>
  <si>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</si>
  <si>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</si>
  <si>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</si>
  <si>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</si>
  <si>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</si>
  <si>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</si>
  <si>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</si>
  <si>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</si>
  <si>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</si>
  <si>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</si>
  <si>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</si>
  <si>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</si>
  <si>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</si>
  <si>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</si>
  <si>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</si>
  <si>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</si>
  <si>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</si>
  <si>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</si>
  <si>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</si>
  <si>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</si>
  <si>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</si>
  <si>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</si>
  <si>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</si>
  <si>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</si>
  <si>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</si>
  <si>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</si>
  <si>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</si>
  <si>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</si>
  <si>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</si>
  <si>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</si>
  <si>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</si>
  <si>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</si>
  <si>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</si>
  <si>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</si>
  <si>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</si>
  <si>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</si>
  <si>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</si>
  <si>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</si>
  <si>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</si>
  <si>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</si>
  <si>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</si>
  <si>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</si>
  <si>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</si>
  <si>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</si>
  <si>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</si>
  <si>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</si>
  <si>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</si>
  <si>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</si>
  <si>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</si>
  <si>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</si>
  <si>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</si>
  <si>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</si>
  <si>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</si>
  <si>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</si>
  <si>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</si>
  <si>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</si>
  <si>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</si>
  <si>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</si>
  <si>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</si>
  <si>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</si>
  <si>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</si>
  <si>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</si>
  <si>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</si>
  <si>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</si>
  <si>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</si>
  <si>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</si>
  <si>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</si>
  <si>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</si>
  <si>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</si>
  <si>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</si>
  <si>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</si>
  <si>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</si>
  <si>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</si>
  <si>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</si>
  <si>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</si>
  <si>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</si>
  <si>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</si>
  <si>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</si>
  <si>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</si>
  <si>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</si>
  <si>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</si>
  <si>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</si>
  <si>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</si>
  <si>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</si>
  <si>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</si>
  <si>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</si>
  <si>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</si>
  <si>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</si>
  <si>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</si>
  <si>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</si>
  <si>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</si>
  <si>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</si>
  <si>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</si>
  <si>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</si>
  <si>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</si>
  <si>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</si>
  <si>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</si>
  <si>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</si>
  <si>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</si>
  <si>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</si>
  <si>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</si>
  <si>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</si>
  <si>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</si>
  <si>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</si>
  <si>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</si>
  <si>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</si>
  <si>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</si>
  <si>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</si>
  <si>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</si>
  <si>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</si>
  <si>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</si>
  <si>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</si>
  <si>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</si>
  <si>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</si>
  <si>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</si>
  <si>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</si>
  <si>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</si>
  <si>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</si>
  <si>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</si>
  <si>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</si>
  <si>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</si>
  <si>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</si>
  <si>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</si>
  <si>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</si>
  <si>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</si>
  <si>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</si>
  <si>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</si>
  <si>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</si>
  <si>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</si>
  <si>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</si>
  <si>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</si>
  <si>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</si>
  <si>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</si>
  <si>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</si>
  <si>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</si>
  <si>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</si>
  <si>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</si>
  <si>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</si>
  <si>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</si>
  <si>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</si>
  <si>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</si>
  <si>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</si>
  <si>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</si>
  <si>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</si>
  <si>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</si>
  <si>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</si>
  <si>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</si>
  <si>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</si>
  <si>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</si>
  <si>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</si>
  <si>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</si>
  <si>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</si>
  <si>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</si>
  <si>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</si>
  <si>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</si>
  <si>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</si>
  <si>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</si>
  <si>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</si>
  <si>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</si>
  <si>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</si>
  <si>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</si>
  <si>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</si>
  <si>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</si>
  <si>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</si>
  <si>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</si>
  <si>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</si>
  <si>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</si>
  <si>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</si>
  <si>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</si>
  <si>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</si>
  <si>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</si>
  <si>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</si>
  <si>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</si>
  <si>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</si>
  <si>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</si>
  <si>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</si>
  <si>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</si>
  <si>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</si>
  <si>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</si>
  <si>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</si>
  <si>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</si>
  <si>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</si>
  <si>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</si>
  <si>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</si>
  <si>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</si>
  <si>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</si>
  <si>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</si>
  <si>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</si>
  <si>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</si>
  <si>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</si>
  <si>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</si>
  <si>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</si>
  <si>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</si>
  <si>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</si>
  <si>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</si>
  <si>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</si>
  <si>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</si>
  <si>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</si>
  <si>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</si>
  <si>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</si>
  <si>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</si>
  <si>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</si>
  <si>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</si>
  <si>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</si>
  <si>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</si>
  <si>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</si>
  <si>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</si>
  <si>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</si>
  <si>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</si>
  <si>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</si>
  <si>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</si>
  <si>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</si>
  <si>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</si>
  <si>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</si>
  <si>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</si>
  <si>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</si>
  <si>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</si>
  <si>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</si>
  <si>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</si>
  <si>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</si>
  <si>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</si>
  <si>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</si>
  <si>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</si>
  <si>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</si>
  <si>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</si>
  <si>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</si>
  <si>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</si>
  <si>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</si>
  <si>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</si>
  <si>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</si>
  <si>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</si>
  <si>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</si>
  <si>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</si>
  <si>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</si>
  <si>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</si>
  <si>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</si>
  <si>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</si>
  <si>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</si>
  <si>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</si>
  <si>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</si>
  <si>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</si>
  <si>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</si>
  <si>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</si>
  <si>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</si>
  <si>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</si>
  <si>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</si>
  <si>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</si>
  <si>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</si>
  <si>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</si>
  <si>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</si>
  <si>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</si>
  <si>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</si>
  <si>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</si>
  <si>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</si>
  <si>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</si>
  <si>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</si>
  <si>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</si>
  <si>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</si>
  <si>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</si>
  <si>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</si>
  <si>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</si>
  <si>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</si>
  <si>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</si>
  <si>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</si>
  <si>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</si>
  <si>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</si>
  <si>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</si>
  <si>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</si>
  <si>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</si>
  <si>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</si>
  <si>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</si>
  <si>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</si>
  <si>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</si>
  <si>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</si>
  <si>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</si>
  <si>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</si>
  <si>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</si>
  <si>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</si>
  <si>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</si>
  <si>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</si>
  <si>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</si>
  <si>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</si>
  <si>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</si>
  <si>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</si>
  <si>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</si>
  <si>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</si>
  <si>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</si>
  <si>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</si>
  <si>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</si>
  <si>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</si>
  <si>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</si>
  <si>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</si>
  <si>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</si>
  <si>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</si>
  <si>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</si>
  <si>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</si>
  <si>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</si>
  <si>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</si>
  <si>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</si>
  <si>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</si>
  <si>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</si>
  <si>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</si>
  <si>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</si>
  <si>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</si>
  <si>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</si>
  <si>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</si>
  <si>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</si>
  <si>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</si>
  <si>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</si>
  <si>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</si>
  <si>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</si>
  <si>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</si>
  <si>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</si>
  <si>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</si>
  <si>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</si>
  <si>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</si>
  <si>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</si>
  <si>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</si>
  <si>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</si>
  <si>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</si>
  <si>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</si>
  <si>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</si>
  <si>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</si>
  <si>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</si>
  <si>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</si>
  <si>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</si>
  <si>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</si>
  <si>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</si>
  <si>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</si>
  <si>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</si>
  <si>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</si>
  <si>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</si>
  <si>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</si>
  <si>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</si>
  <si>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</si>
  <si>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</si>
  <si>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</si>
  <si>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</si>
  <si>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</si>
  <si>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</si>
  <si>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</si>
  <si>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</si>
  <si>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</si>
  <si>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</si>
  <si>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</si>
  <si>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</si>
  <si>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</si>
  <si>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</si>
  <si>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</si>
  <si>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</si>
  <si>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</si>
  <si>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</si>
  <si>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</si>
  <si>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</si>
  <si>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</si>
  <si>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</si>
  <si>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</si>
  <si>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</si>
  <si>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</si>
  <si>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</si>
  <si>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</si>
  <si>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</si>
  <si>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</si>
  <si>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</si>
  <si>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</si>
  <si>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</si>
  <si>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</si>
  <si>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</si>
  <si>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</si>
  <si>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</si>
  <si>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</si>
  <si>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</si>
  <si>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</si>
  <si>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</si>
  <si>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</si>
  <si>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</si>
  <si>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</si>
  <si>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</si>
  <si>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</si>
  <si>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</si>
  <si>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</si>
  <si>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</si>
  <si>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</si>
  <si>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</si>
  <si>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</si>
  <si>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</si>
  <si>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</si>
  <si>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</si>
  <si>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</si>
  <si>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</si>
  <si>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</si>
  <si>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</si>
  <si>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</si>
  <si>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</si>
  <si>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</si>
  <si>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</si>
  <si>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</si>
  <si>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</si>
  <si>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</si>
  <si>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</si>
  <si>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</si>
  <si>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</si>
  <si>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</si>
  <si>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</si>
  <si>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</si>
  <si>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</si>
  <si>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</si>
  <si>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</si>
  <si>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</si>
  <si>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</si>
  <si>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</si>
  <si>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</si>
  <si>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</si>
  <si>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</si>
  <si>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</si>
  <si>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</si>
  <si>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</si>
  <si>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</si>
  <si>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</si>
  <si>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</si>
  <si>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</si>
  <si>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</si>
  <si>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</si>
  <si>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</si>
  <si>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</si>
  <si>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</si>
  <si>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</si>
  <si>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</si>
  <si>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</si>
  <si>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</si>
  <si>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</si>
  <si>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</si>
  <si>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</si>
  <si>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</si>
  <si>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</si>
  <si>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</si>
  <si>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</si>
  <si>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</si>
  <si>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</si>
  <si>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</si>
  <si>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</si>
  <si>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</si>
  <si>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</si>
  <si>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</si>
  <si>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</si>
  <si>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</si>
  <si>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</si>
  <si>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</si>
  <si>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</si>
  <si>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</si>
  <si>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</si>
  <si>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</si>
  <si>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</si>
  <si>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</si>
  <si>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</si>
  <si>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</si>
  <si>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</si>
  <si>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</si>
  <si>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</si>
  <si>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</si>
  <si>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</si>
  <si>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</si>
  <si>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</si>
  <si>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</si>
  <si>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</si>
  <si>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</si>
  <si>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</si>
  <si>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</si>
  <si>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</si>
  <si>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</si>
  <si>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</si>
  <si>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</si>
  <si>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</si>
  <si>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</si>
  <si>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</si>
  <si>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</si>
  <si>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</si>
  <si>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</si>
  <si>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</si>
  <si>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</si>
  <si>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</si>
  <si>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</si>
  <si>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</si>
  <si>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</si>
  <si>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</si>
  <si>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</si>
  <si>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</si>
  <si>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</si>
  <si>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</si>
  <si>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</si>
  <si>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</si>
  <si>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</si>
  <si>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</si>
  <si>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</si>
  <si>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</si>
  <si>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</si>
  <si>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</si>
  <si>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</si>
  <si>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</si>
  <si>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</si>
  <si>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</si>
  <si>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</si>
  <si>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</si>
  <si>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</si>
  <si>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</si>
  <si>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</si>
  <si>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</si>
  <si>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</si>
  <si>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</si>
  <si>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</si>
  <si>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</si>
  <si>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</si>
  <si>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</si>
  <si>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</si>
  <si>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</si>
  <si>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</si>
  <si>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</si>
  <si>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</si>
  <si>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</si>
  <si>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</si>
  <si>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</si>
  <si>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</si>
  <si>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</si>
  <si>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</si>
  <si>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</si>
  <si>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</si>
  <si>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</si>
  <si>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</si>
  <si>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</si>
  <si>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</si>
  <si>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</si>
  <si>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</si>
  <si>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</si>
  <si>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</si>
  <si>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</si>
  <si>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</si>
  <si>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</si>
  <si>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</si>
  <si>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</si>
  <si>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</si>
  <si>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</si>
  <si>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</si>
  <si>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</si>
  <si>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</si>
  <si>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</si>
  <si>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</si>
  <si>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</si>
  <si>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</si>
  <si>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</si>
  <si>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</si>
  <si>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</si>
  <si>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</si>
  <si>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</si>
  <si>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</si>
  <si>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</si>
  <si>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</si>
  <si>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</si>
  <si>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</si>
  <si>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</si>
  <si>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</si>
  <si>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</si>
  <si>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</si>
  <si>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</si>
  <si>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</si>
  <si>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</si>
  <si>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</si>
  <si>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</si>
  <si>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</si>
  <si>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</si>
  <si>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</si>
  <si>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</si>
  <si>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</si>
  <si>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</si>
  <si>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</si>
  <si>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</si>
  <si>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</si>
  <si>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</si>
  <si>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</si>
  <si>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</si>
  <si>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</si>
  <si>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</si>
  <si>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</si>
  <si>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</si>
  <si>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</si>
  <si>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</si>
  <si>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</si>
  <si>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</si>
  <si>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</si>
  <si>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</si>
  <si>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</si>
  <si>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</si>
  <si>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</si>
  <si>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</si>
  <si>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</si>
  <si>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</si>
  <si>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</si>
  <si>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</si>
  <si>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</si>
  <si>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</si>
  <si>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</si>
  <si>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</si>
  <si>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</si>
  <si>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</si>
  <si>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</si>
  <si>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</si>
  <si>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</si>
  <si>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</si>
  <si>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</si>
  <si>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</si>
  <si>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</si>
  <si>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</si>
  <si>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</si>
  <si>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</si>
  <si>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</si>
  <si>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</si>
  <si>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</si>
  <si>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</si>
  <si>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</si>
  <si>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</si>
  <si>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</si>
  <si>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</si>
  <si>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</si>
  <si>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</si>
  <si>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</si>
  <si>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</si>
  <si>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</si>
  <si>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</si>
  <si>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</si>
  <si>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</si>
  <si>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</si>
  <si>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</si>
  <si>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</si>
  <si>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</si>
  <si>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</si>
  <si>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</si>
  <si>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</si>
  <si>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</si>
  <si>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</si>
  <si>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</si>
  <si>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</si>
  <si>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</si>
  <si>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</si>
  <si>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</si>
  <si>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</si>
  <si>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</si>
  <si>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</si>
  <si>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</si>
  <si>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</si>
  <si>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</si>
  <si>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</si>
  <si>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</si>
  <si>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</si>
  <si>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</si>
  <si>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</si>
  <si>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</si>
  <si>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</si>
  <si>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</si>
  <si>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</si>
  <si>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</si>
  <si>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</si>
  <si>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</si>
  <si>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</si>
  <si>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</si>
  <si>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</si>
  <si>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</si>
  <si>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</si>
  <si>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</si>
  <si>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</si>
  <si>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</si>
  <si>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</si>
  <si>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</si>
  <si>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</si>
  <si>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</si>
  <si>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</si>
  <si>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</si>
  <si>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</si>
  <si>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</si>
  <si>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</si>
  <si>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</si>
  <si>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</si>
  <si>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</si>
  <si>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</si>
  <si>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</si>
  <si>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</si>
  <si>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</si>
  <si>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</si>
  <si>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</si>
  <si>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</si>
  <si>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</si>
  <si>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</si>
  <si>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</si>
  <si>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</si>
  <si>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</si>
  <si>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</si>
  <si>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</si>
  <si>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</si>
  <si>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</si>
  <si>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</si>
  <si>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</si>
  <si>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</si>
  <si>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</si>
  <si>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</si>
  <si>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</si>
  <si>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</si>
  <si>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</si>
  <si>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</si>
  <si>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</si>
  <si>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</si>
  <si>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</si>
  <si>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</si>
  <si>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</si>
  <si>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</si>
  <si>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</si>
  <si>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</si>
  <si>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</si>
  <si>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</si>
  <si>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</si>
  <si>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</si>
  <si>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</si>
  <si>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</si>
  <si>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</si>
  <si>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</si>
  <si>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</si>
  <si>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</si>
  <si>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</si>
  <si>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</si>
  <si>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</si>
  <si>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</si>
  <si>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</si>
  <si>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</si>
  <si>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</si>
  <si>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</si>
  <si>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</si>
  <si>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</si>
  <si>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</si>
  <si>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</si>
  <si>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</si>
  <si>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</si>
  <si>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</si>
  <si>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</si>
  <si>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</si>
  <si>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</si>
  <si>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</si>
  <si>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</si>
  <si>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</si>
  <si>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</si>
  <si>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</si>
  <si>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</si>
  <si>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</si>
  <si>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</si>
  <si>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</si>
  <si>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</si>
  <si>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</si>
  <si>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</si>
  <si>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</si>
  <si>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</si>
  <si>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</si>
  <si>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</si>
  <si>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</si>
  <si>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</si>
  <si>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</si>
  <si>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</si>
  <si>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</si>
  <si>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</si>
  <si>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</si>
  <si>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</si>
  <si>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</si>
  <si>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</si>
  <si>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</si>
  <si>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</si>
  <si>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</si>
  <si>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</si>
  <si>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</si>
  <si>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</si>
  <si>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</si>
  <si>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</si>
  <si>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</si>
  <si>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</si>
  <si>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</si>
  <si>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</si>
  <si>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</si>
  <si>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</si>
  <si>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</si>
  <si>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</si>
  <si>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</si>
  <si>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</si>
  <si>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</si>
  <si>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</si>
  <si>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</si>
  <si>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</si>
  <si>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</si>
  <si>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</si>
  <si>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</si>
  <si>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</si>
  <si>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</si>
  <si>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</si>
  <si>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</si>
  <si>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</si>
  <si>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</si>
  <si>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</si>
  <si>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</si>
  <si>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</si>
  <si>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</si>
  <si>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</si>
  <si>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</si>
  <si>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</si>
  <si>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</si>
  <si>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</si>
  <si>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</si>
  <si>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</si>
  <si>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</si>
  <si>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</si>
  <si>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</si>
  <si>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</si>
  <si>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</si>
  <si>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</si>
  <si>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</si>
  <si>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</si>
  <si>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</si>
  <si>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</si>
  <si>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</si>
  <si>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</si>
  <si>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</si>
  <si>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</si>
  <si>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</si>
  <si>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</si>
  <si>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</si>
  <si>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</si>
  <si>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</si>
  <si>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</si>
  <si>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</si>
  <si>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</si>
  <si>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</si>
  <si>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</si>
  <si>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</si>
  <si>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</si>
  <si>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</si>
  <si>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</si>
  <si>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</si>
  <si>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</si>
  <si>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</si>
  <si>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</si>
  <si>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</si>
  <si>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</si>
  <si>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</si>
  <si>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</si>
  <si>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</si>
  <si>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</si>
  <si>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</si>
  <si>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</si>
  <si>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</si>
  <si>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</si>
  <si>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</si>
  <si>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</si>
  <si>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</si>
  <si>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</si>
  <si>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</si>
  <si>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</si>
  <si>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</si>
  <si>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</si>
  <si>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</si>
  <si>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</si>
  <si>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</si>
  <si>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</si>
  <si>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</si>
  <si>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</si>
  <si>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</si>
  <si>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</si>
  <si>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</si>
  <si>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</si>
  <si>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</si>
  <si>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</si>
  <si>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</si>
  <si>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</si>
  <si>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</si>
  <si>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</si>
  <si>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</si>
  <si>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</si>
  <si>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</si>
  <si>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</si>
  <si>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</si>
  <si>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</si>
  <si>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</si>
  <si>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</si>
  <si>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</si>
  <si>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</si>
  <si>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</si>
  <si>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</si>
  <si>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</si>
  <si>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</si>
  <si>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</si>
  <si>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</si>
  <si>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</si>
  <si>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</si>
  <si>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</si>
  <si>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</si>
  <si>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</si>
  <si>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</si>
  <si>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</si>
  <si>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</si>
  <si>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</si>
  <si>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</si>
  <si>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</si>
  <si>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</si>
  <si>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</si>
  <si>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</si>
  <si>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</si>
  <si>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</si>
  <si>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</si>
  <si>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</si>
  <si>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</si>
  <si>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</si>
  <si>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</si>
  <si>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</si>
  <si>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</si>
  <si>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</si>
  <si>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</si>
  <si>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</si>
  <si>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</si>
  <si>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</si>
  <si>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</si>
  <si>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</si>
  <si>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</si>
  <si>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</si>
  <si>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</si>
  <si>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</si>
  <si>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</si>
  <si>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</si>
  <si>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</si>
  <si>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</si>
  <si>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</si>
  <si>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</si>
  <si>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</si>
  <si>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</si>
  <si>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</si>
  <si>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</si>
  <si>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</si>
  <si>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</si>
  <si>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</si>
  <si>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</si>
  <si>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</si>
  <si>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</si>
  <si>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</si>
  <si>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</si>
  <si>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</si>
  <si>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</si>
  <si>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</si>
  <si>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</si>
  <si>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</si>
  <si>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</si>
  <si>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</si>
  <si>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</si>
  <si>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</si>
  <si>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</si>
  <si>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</si>
  <si>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</si>
  <si>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</si>
  <si>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</si>
  <si>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</si>
  <si>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</si>
  <si>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</si>
  <si>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</si>
  <si>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</si>
  <si>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</si>
  <si>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</si>
  <si>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</si>
  <si>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</si>
  <si>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</si>
  <si>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</si>
  <si>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</si>
  <si>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</si>
  <si>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</si>
  <si>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</si>
  <si>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</si>
  <si>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</si>
  <si>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</si>
  <si>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</si>
  <si>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</si>
  <si>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</si>
  <si>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</si>
  <si>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</si>
  <si>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</si>
  <si>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</si>
  <si>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</si>
  <si>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</si>
  <si>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</si>
  <si>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</si>
  <si>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</si>
  <si>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</si>
  <si>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</si>
  <si>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</si>
  <si>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</si>
  <si>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</si>
  <si>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</si>
  <si>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</si>
  <si>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</si>
  <si>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</si>
  <si>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</si>
  <si>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</si>
  <si>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</si>
  <si>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</si>
  <si>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</si>
  <si>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</si>
  <si>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</si>
  <si>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</si>
  <si>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</si>
  <si>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</si>
  <si>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</si>
  <si>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</si>
  <si>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</si>
  <si>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</si>
  <si>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</si>
  <si>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</si>
  <si>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</si>
  <si>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</si>
  <si>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</si>
  <si>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</si>
  <si>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</si>
  <si>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</si>
  <si>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</si>
  <si>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</si>
  <si>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</si>
  <si>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</si>
  <si>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</si>
  <si>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</si>
  <si>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</si>
  <si>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</si>
  <si>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</si>
  <si>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</si>
  <si>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</si>
  <si>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</si>
  <si>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</si>
  <si>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</si>
  <si>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</si>
  <si>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</si>
  <si>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</si>
  <si>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</si>
  <si>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</si>
  <si>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</si>
  <si>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</si>
  <si>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</si>
  <si>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</si>
  <si>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</si>
  <si>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</si>
  <si>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</si>
  <si>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</si>
  <si>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</si>
  <si>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</si>
  <si>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</si>
  <si>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</si>
  <si>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</si>
  <si>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</si>
  <si>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</si>
  <si>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</si>
  <si>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</si>
  <si>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</si>
  <si>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</si>
  <si>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</si>
  <si>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</si>
  <si>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</si>
  <si>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</si>
  <si>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</si>
  <si>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</si>
  <si>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</si>
  <si>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</si>
  <si>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</si>
  <si>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</si>
  <si>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</si>
  <si>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</si>
  <si>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</si>
  <si>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</si>
  <si>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</si>
  <si>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</si>
  <si>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</si>
  <si>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</si>
  <si>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</si>
  <si>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</si>
  <si>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</si>
  <si>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</si>
  <si>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</si>
  <si>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</si>
  <si>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</si>
  <si>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</si>
  <si>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</si>
  <si>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</si>
  <si>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</si>
  <si>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</si>
  <si>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</si>
  <si>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</si>
  <si>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</si>
  <si>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</si>
  <si>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</si>
  <si>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</si>
  <si>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</si>
  <si>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</si>
  <si>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</si>
  <si>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</si>
  <si>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</si>
  <si>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</si>
  <si>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</si>
  <si>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</si>
  <si>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</si>
  <si>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</si>
  <si>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</si>
  <si>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</si>
  <si>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</si>
  <si>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</si>
  <si>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</si>
  <si>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</si>
  <si>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</si>
  <si>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</si>
  <si>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</si>
  <si>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</si>
  <si>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</si>
  <si>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</si>
  <si>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</si>
  <si>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</si>
  <si>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</si>
  <si>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</si>
  <si>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</si>
  <si>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</si>
  <si>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</si>
  <si>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</si>
  <si>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</si>
  <si>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</si>
  <si>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</si>
  <si>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</si>
  <si>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</si>
  <si>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</si>
  <si>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</si>
  <si>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</si>
  <si>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</si>
  <si>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</si>
  <si>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</si>
  <si>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</si>
  <si>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</si>
  <si>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</si>
  <si>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</si>
  <si>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</si>
  <si>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</si>
  <si>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</si>
  <si>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</si>
  <si>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</si>
  <si>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</si>
  <si>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</si>
  <si>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</si>
  <si>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</si>
  <si>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</si>
  <si>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</si>
  <si>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</si>
  <si>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</si>
  <si>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</si>
  <si>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</si>
  <si>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</si>
  <si>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</si>
  <si>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</si>
  <si>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</si>
  <si>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</si>
  <si>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</si>
  <si>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</si>
  <si>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</si>
  <si>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</si>
  <si>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</si>
  <si>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</si>
  <si>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</si>
  <si>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</si>
  <si>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</si>
  <si>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</si>
  <si>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</si>
  <si>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</si>
  <si>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</si>
  <si>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</si>
  <si>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</si>
  <si>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</si>
  <si>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</si>
  <si>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</si>
  <si>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</si>
  <si>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</si>
  <si>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</si>
  <si>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</si>
  <si>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</si>
  <si>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</si>
  <si>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</si>
  <si>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</si>
  <si>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</si>
  <si>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</si>
  <si>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</si>
  <si>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</si>
  <si>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</si>
  <si>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</si>
  <si>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</si>
  <si>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</si>
  <si>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</si>
  <si>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</si>
  <si>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</si>
  <si>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</si>
  <si>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</si>
  <si>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</si>
  <si>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</si>
  <si>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</si>
  <si>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</si>
  <si>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</si>
  <si>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</si>
  <si>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</si>
  <si>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</si>
  <si>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</si>
  <si>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</si>
  <si>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</si>
  <si>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</si>
  <si>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</si>
  <si>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</si>
  <si>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</si>
  <si>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</si>
  <si>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</si>
  <si>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</si>
  <si>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</si>
  <si>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</si>
  <si>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</si>
  <si>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</si>
  <si>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</si>
  <si>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</si>
  <si>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</si>
  <si>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</si>
  <si>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</si>
  <si>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</si>
  <si>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</si>
  <si>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</si>
  <si>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</si>
  <si>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</si>
  <si>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</si>
  <si>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</si>
  <si>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</si>
  <si>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</si>
  <si>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</si>
  <si>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</si>
  <si>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</si>
  <si>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</si>
  <si>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</si>
  <si>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</si>
  <si>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</si>
  <si>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</si>
  <si>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</si>
  <si>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</si>
  <si>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</si>
  <si>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</si>
  <si>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</si>
  <si>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</si>
  <si>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</si>
  <si>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</si>
  <si>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</si>
  <si>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</si>
  <si>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</si>
  <si>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</si>
  <si>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</si>
  <si>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</si>
  <si>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</si>
  <si>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</si>
  <si>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</si>
  <si>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</si>
  <si>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</si>
  <si>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</si>
  <si>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</si>
  <si>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</si>
  <si>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</si>
  <si>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</si>
  <si>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</si>
  <si>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</si>
  <si>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</si>
  <si>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</si>
  <si>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</si>
  <si>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</si>
  <si>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</si>
  <si>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</si>
  <si>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</si>
  <si>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</si>
  <si>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</si>
  <si>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</si>
  <si>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</si>
  <si>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</si>
  <si>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</si>
  <si>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</si>
  <si>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</si>
  <si>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</si>
  <si>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</si>
  <si>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</si>
  <si>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</si>
  <si>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</si>
  <si>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</si>
  <si>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</si>
  <si>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</si>
  <si>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</si>
  <si>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</si>
  <si>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</si>
  <si>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</si>
  <si>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</si>
  <si>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</si>
  <si>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</si>
  <si>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</si>
  <si>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</si>
  <si>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</si>
  <si>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</si>
  <si>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</si>
  <si>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</si>
  <si>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</si>
  <si>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</si>
  <si>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</si>
  <si>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</si>
  <si>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</si>
  <si>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</si>
  <si>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</si>
  <si>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</si>
  <si>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</si>
  <si>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</si>
  <si>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</si>
  <si>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</si>
  <si>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</si>
  <si>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</si>
  <si>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</si>
  <si>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</si>
  <si>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</si>
  <si>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</si>
  <si>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</si>
  <si>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</si>
  <si>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</si>
  <si>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</si>
  <si>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</si>
  <si>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</si>
  <si>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</si>
  <si>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</si>
  <si>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</si>
  <si>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</si>
  <si>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</si>
  <si>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</si>
  <si>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</si>
  <si>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</si>
  <si>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</si>
  <si>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</si>
  <si>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</si>
  <si>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</si>
  <si>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</si>
  <si>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</si>
  <si>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</si>
  <si>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</si>
  <si>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</si>
  <si>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</si>
  <si>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</si>
  <si>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</si>
  <si>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</si>
  <si>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</si>
  <si>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</si>
  <si>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</si>
  <si>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</si>
  <si>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</si>
  <si>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</si>
  <si>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</si>
  <si>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</si>
  <si>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</si>
  <si>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</si>
  <si>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</si>
  <si>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</si>
  <si>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</si>
  <si>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</si>
  <si>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</si>
  <si>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</si>
  <si>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</si>
  <si>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</si>
  <si>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</si>
  <si>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</si>
  <si>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</si>
  <si>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</si>
  <si>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</si>
  <si>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</si>
  <si>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</si>
  <si>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</si>
  <si>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</si>
  <si>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</si>
  <si>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</si>
  <si>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</si>
  <si>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</si>
  <si>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</si>
  <si>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</si>
  <si>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</si>
  <si>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</si>
  <si>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</si>
  <si>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</si>
  <si>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</si>
  <si>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</si>
  <si>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</si>
  <si>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</si>
  <si>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</si>
  <si>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</si>
  <si>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</si>
  <si>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</si>
  <si>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</si>
  <si>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</si>
  <si>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</si>
  <si>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</si>
  <si>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</si>
  <si>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</si>
  <si>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</si>
  <si>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</si>
  <si>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</si>
  <si>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</si>
  <si>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</si>
  <si>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</si>
  <si>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</si>
  <si>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</si>
  <si>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</si>
  <si>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</si>
  <si>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</si>
  <si>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</si>
  <si>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</si>
  <si>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</si>
  <si>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</si>
  <si>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</si>
  <si>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</si>
  <si>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</si>
  <si>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</si>
  <si>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</si>
  <si>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</si>
  <si>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</si>
  <si>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</si>
  <si>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</si>
  <si>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</si>
  <si>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</si>
  <si>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</si>
  <si>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</si>
  <si>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</si>
  <si>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</si>
  <si>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</si>
  <si>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</si>
  <si>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</si>
  <si>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</si>
  <si>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</si>
  <si>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</si>
  <si>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</si>
  <si>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</si>
  <si>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</si>
  <si>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</si>
  <si>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</si>
  <si>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</si>
  <si>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</si>
  <si>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</si>
  <si>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</si>
  <si>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</si>
  <si>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</si>
  <si>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</si>
  <si>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</si>
  <si>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</si>
  <si>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</si>
  <si>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</si>
  <si>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</si>
  <si>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</si>
  <si>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</si>
  <si>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</si>
  <si>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</si>
  <si>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</si>
  <si>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</si>
  <si>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</si>
  <si>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</si>
  <si>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</si>
  <si>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</si>
  <si>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</si>
  <si>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</si>
  <si>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</si>
  <si>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</si>
  <si>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</si>
  <si>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</si>
  <si>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</si>
  <si>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</si>
  <si>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</si>
  <si>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</si>
  <si>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</si>
  <si>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</si>
  <si>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</si>
  <si>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</si>
  <si>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</si>
  <si>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</si>
  <si>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</si>
  <si>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</si>
  <si>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</si>
  <si>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</si>
  <si>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</si>
  <si>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</si>
  <si>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</si>
  <si>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</si>
  <si>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</si>
  <si>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</si>
  <si>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</si>
  <si>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</si>
  <si>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</si>
  <si>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</si>
  <si>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</si>
  <si>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</si>
  <si>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</si>
  <si>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</si>
  <si>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</si>
  <si>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</si>
  <si>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</si>
  <si>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</si>
  <si>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</si>
  <si>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</si>
  <si>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</si>
  <si>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</si>
  <si>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</si>
  <si>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</si>
  <si>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</si>
  <si>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</si>
  <si>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</si>
  <si>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</si>
  <si>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</si>
  <si>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</si>
  <si>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</si>
  <si>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</si>
  <si>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</si>
  <si>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</si>
  <si>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</si>
  <si>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</si>
  <si>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</si>
  <si>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</si>
  <si>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</si>
  <si>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</si>
  <si>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</si>
  <si>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</si>
  <si>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</si>
  <si>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</si>
  <si>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</si>
  <si>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</si>
  <si>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</si>
  <si>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</si>
  <si>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</si>
  <si>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</si>
  <si>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</si>
  <si>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</si>
  <si>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</si>
  <si>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</si>
  <si>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</si>
  <si>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</si>
  <si>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</si>
  <si>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</si>
  <si>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</si>
  <si>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</si>
  <si>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</si>
  <si>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</si>
  <si>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</si>
  <si>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</si>
  <si>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</si>
  <si>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</si>
  <si>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</si>
  <si>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</si>
  <si>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</si>
  <si>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</si>
  <si>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</si>
  <si>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</si>
  <si>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</si>
  <si>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</si>
  <si>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</si>
  <si>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</si>
  <si>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</si>
  <si>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</si>
  <si>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</si>
  <si>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</si>
  <si>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</si>
  <si>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</si>
  <si>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</si>
  <si>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</si>
  <si>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</si>
  <si>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</si>
  <si>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</si>
  <si>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</si>
  <si>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</si>
  <si>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</si>
  <si>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</si>
  <si>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</si>
  <si>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</si>
  <si>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</si>
  <si>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</si>
  <si>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</si>
  <si>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</si>
  <si>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</si>
  <si>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</si>
  <si>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</si>
  <si>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</si>
  <si>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</si>
  <si>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</si>
  <si>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</si>
  <si>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</si>
  <si>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</si>
  <si>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</si>
  <si>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</si>
  <si>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</si>
  <si>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</si>
  <si>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</si>
  <si>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</si>
  <si>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</si>
  <si>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</si>
  <si>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</si>
  <si>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</si>
  <si>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</si>
  <si>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</si>
  <si>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</si>
  <si>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</si>
  <si>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</si>
  <si>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</si>
  <si>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</si>
  <si>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</si>
  <si>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</si>
  <si>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</si>
  <si>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</si>
  <si>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</si>
  <si>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</si>
  <si>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</si>
  <si>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</si>
  <si>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</si>
  <si>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</si>
  <si>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</si>
  <si>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</si>
  <si>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</si>
  <si>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</si>
  <si>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</si>
  <si>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</si>
  <si>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</si>
  <si>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</si>
  <si>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</si>
  <si>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</si>
  <si>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</si>
  <si>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</si>
  <si>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</si>
  <si>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</si>
  <si>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</si>
  <si>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</si>
  <si>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</si>
  <si>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</si>
  <si>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</si>
  <si>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</si>
  <si>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</si>
  <si>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</si>
  <si>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</si>
  <si>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</si>
  <si>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</si>
  <si>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</si>
  <si>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</si>
  <si>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</si>
  <si>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</si>
  <si>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</si>
  <si>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</si>
  <si>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</si>
  <si>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</si>
  <si>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</si>
  <si>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</si>
  <si>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</si>
  <si>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</si>
  <si>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</si>
  <si>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</si>
  <si>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</si>
  <si>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</si>
  <si>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</si>
  <si>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</si>
  <si>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</si>
  <si>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</si>
  <si>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</si>
  <si>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</si>
  <si>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</si>
  <si>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</si>
  <si>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</si>
  <si>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</si>
  <si>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</si>
  <si>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</si>
  <si>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</si>
  <si>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</si>
  <si>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</si>
  <si>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</si>
  <si>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</si>
  <si>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</si>
  <si>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</si>
  <si>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</si>
  <si>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</si>
  <si>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</si>
  <si>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</si>
  <si>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</si>
  <si>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</si>
  <si>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</si>
  <si>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</si>
  <si>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</si>
  <si>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</si>
  <si>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</si>
  <si>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</si>
  <si>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</si>
  <si>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</si>
  <si>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</si>
  <si>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</si>
  <si>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</si>
  <si>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</si>
  <si>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</si>
  <si>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</si>
  <si>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</si>
  <si>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</si>
  <si>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</si>
  <si>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</si>
  <si>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</si>
  <si>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</si>
  <si>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</si>
  <si>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</si>
  <si>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</si>
  <si>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</si>
  <si>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</si>
  <si>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</si>
  <si>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</si>
  <si>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</si>
  <si>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</si>
  <si>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</si>
  <si>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</si>
  <si>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</si>
  <si>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</si>
  <si>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</si>
  <si>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</si>
  <si>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</si>
  <si>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</si>
  <si>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</si>
  <si>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</si>
  <si>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</si>
  <si>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</si>
  <si>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</si>
  <si>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</si>
  <si>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</si>
  <si>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</si>
  <si>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</si>
  <si>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</si>
  <si>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</si>
  <si>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</si>
  <si>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</si>
  <si>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</si>
  <si>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</si>
  <si>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</si>
  <si>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</si>
  <si>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</si>
  <si>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</si>
  <si>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</si>
  <si>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</si>
  <si>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</si>
  <si>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</si>
  <si>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</si>
  <si>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</si>
  <si>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</si>
  <si>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</si>
  <si>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</si>
  <si>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</si>
  <si>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</si>
  <si>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</si>
  <si>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</si>
  <si>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</si>
  <si>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</si>
  <si>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</si>
  <si>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</si>
  <si>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</si>
  <si>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</si>
  <si>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</si>
  <si>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</si>
  <si>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</si>
  <si>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</si>
  <si>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</si>
  <si>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</si>
  <si>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</si>
  <si>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</si>
  <si>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</si>
  <si>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</si>
  <si>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</si>
  <si>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</si>
  <si>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</si>
  <si>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</si>
  <si>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</si>
  <si>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</si>
  <si>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</si>
  <si>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</si>
  <si>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</si>
  <si>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</si>
  <si>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</si>
  <si>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</si>
  <si>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</si>
  <si>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</si>
  <si>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</si>
  <si>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</si>
  <si>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</si>
  <si>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</si>
  <si>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</si>
  <si>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</si>
  <si>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</si>
  <si>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</si>
  <si>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</si>
  <si>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</si>
  <si>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</si>
  <si>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</si>
  <si>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</si>
  <si>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</si>
  <si>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</si>
  <si>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</si>
  <si>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</si>
  <si>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</si>
  <si>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</si>
  <si>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</si>
  <si>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</si>
  <si>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</si>
  <si>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</si>
  <si>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</si>
  <si>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</si>
  <si>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</si>
  <si>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</si>
  <si>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</si>
  <si>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</si>
  <si>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</si>
  <si>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</si>
  <si>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</si>
  <si>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</si>
  <si>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</si>
  <si>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</si>
  <si>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</si>
  <si>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</si>
  <si>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</si>
  <si>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</si>
  <si>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</si>
  <si>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</si>
  <si>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</si>
  <si>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</si>
  <si>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</si>
  <si>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</si>
  <si>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</si>
  <si>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</si>
  <si>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</si>
  <si>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</si>
  <si>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</si>
  <si>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</si>
  <si>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</si>
  <si>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</si>
  <si>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</si>
  <si>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</si>
  <si>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</si>
  <si>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</si>
  <si>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</si>
  <si>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</si>
  <si>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</si>
  <si>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</si>
  <si>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</si>
  <si>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</si>
  <si>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</si>
  <si>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</si>
  <si>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</si>
  <si>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</si>
  <si>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</si>
  <si>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</si>
  <si>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</si>
  <si>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</si>
  <si>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</si>
  <si>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</si>
  <si>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</si>
  <si>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</si>
  <si>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</si>
  <si>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</si>
  <si>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</si>
  <si>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</si>
  <si>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</si>
  <si>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</si>
  <si>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</si>
  <si>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</si>
  <si>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</si>
  <si>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</si>
  <si>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</si>
  <si>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</si>
  <si>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</si>
  <si>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</si>
  <si>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</si>
  <si>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</si>
  <si>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</si>
  <si>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</si>
  <si>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</si>
  <si>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</si>
  <si>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</si>
  <si>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</si>
  <si>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</si>
  <si>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</si>
  <si>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</si>
  <si>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</si>
  <si>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</si>
  <si>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</si>
  <si>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</si>
  <si>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</si>
  <si>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</si>
  <si>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</si>
  <si>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</si>
  <si>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</si>
  <si>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</si>
  <si>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</si>
  <si>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</si>
  <si>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</si>
  <si>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</si>
  <si>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</si>
  <si>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</si>
  <si>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</si>
  <si>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</si>
  <si>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</si>
  <si>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</si>
  <si>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</si>
  <si>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</si>
  <si>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</si>
  <si>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</si>
  <si>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</si>
  <si>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</si>
  <si>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</si>
  <si>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</si>
  <si>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</si>
  <si>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</si>
  <si>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</si>
  <si>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</si>
  <si>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</si>
  <si>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</si>
  <si>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</si>
  <si>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</si>
  <si>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</si>
  <si>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</si>
  <si>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</si>
  <si>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</si>
  <si>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</si>
  <si>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</si>
  <si>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</si>
  <si>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</si>
  <si>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</si>
  <si>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</si>
  <si>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</si>
  <si>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</si>
  <si>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</si>
  <si>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</si>
  <si>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</si>
  <si>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</si>
  <si>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</si>
  <si>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</si>
  <si>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</si>
  <si>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</si>
  <si>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</si>
  <si>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</si>
  <si>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</si>
  <si>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</si>
  <si>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</si>
  <si>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</si>
  <si>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</si>
  <si>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</si>
  <si>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</si>
  <si>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</si>
  <si>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</si>
  <si>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</si>
  <si>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</si>
  <si>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</si>
  <si>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</si>
  <si>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</si>
  <si>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</si>
  <si>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</si>
  <si>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</si>
  <si>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</si>
  <si>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</si>
  <si>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</si>
  <si>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</si>
  <si>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</si>
  <si>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</si>
  <si>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</si>
  <si>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</si>
  <si>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</si>
  <si>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</si>
  <si>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</si>
  <si>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</si>
  <si>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</si>
  <si>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</si>
  <si>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</si>
  <si>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</si>
  <si>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</si>
  <si>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</si>
  <si>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</si>
  <si>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</si>
  <si>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</si>
  <si>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</si>
  <si>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</si>
  <si>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</si>
  <si>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</si>
  <si>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</si>
  <si>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</si>
  <si>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</si>
  <si>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</si>
  <si>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</si>
  <si>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</si>
  <si>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</si>
  <si>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</si>
  <si>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</si>
  <si>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</si>
  <si>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</si>
  <si>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</si>
  <si>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</si>
  <si>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</si>
  <si>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</si>
  <si>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</si>
  <si>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</si>
  <si>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</si>
  <si>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</si>
  <si>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</si>
  <si>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</si>
  <si>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</si>
  <si>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</si>
  <si>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</si>
  <si>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</si>
  <si>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</si>
  <si>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</si>
  <si>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</si>
  <si>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</si>
  <si>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</si>
  <si>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</si>
  <si>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</si>
  <si>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</si>
  <si>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</si>
  <si>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</si>
  <si>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</si>
  <si>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</si>
  <si>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</si>
  <si>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</si>
  <si>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</si>
  <si>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</si>
  <si>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</si>
  <si>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</si>
  <si>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</si>
  <si>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</si>
  <si>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</si>
  <si>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</si>
  <si>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</si>
  <si>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</si>
  <si>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</si>
  <si>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</si>
  <si>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</si>
  <si>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</si>
  <si>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</si>
  <si>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</si>
  <si>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</si>
  <si>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</si>
  <si>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</si>
  <si>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</si>
  <si>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</si>
  <si>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</si>
  <si>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</si>
  <si>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</si>
  <si>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</si>
  <si>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</si>
  <si>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</si>
  <si>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</si>
  <si>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</si>
  <si>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</si>
  <si>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</si>
  <si>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</si>
  <si>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</si>
  <si>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</si>
  <si>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</si>
  <si>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</si>
  <si>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</si>
  <si>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</si>
  <si>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</si>
  <si>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</si>
  <si>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</si>
  <si>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</si>
  <si>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</si>
  <si>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</si>
  <si>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</si>
  <si>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</si>
  <si>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</si>
  <si>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</si>
  <si>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</si>
  <si>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</si>
  <si>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</si>
  <si>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</si>
  <si>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</si>
  <si>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</si>
  <si>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</si>
  <si>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</si>
  <si>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</si>
  <si>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</si>
  <si>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</si>
  <si>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</si>
  <si>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</si>
  <si>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</si>
  <si>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</si>
  <si>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</si>
  <si>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</si>
  <si>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</si>
  <si>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</si>
  <si>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</si>
  <si>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</si>
  <si>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</si>
  <si>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</si>
  <si>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</si>
  <si>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</si>
  <si>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</si>
  <si>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</si>
  <si>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</si>
  <si>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</si>
  <si>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</si>
  <si>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</si>
  <si>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</si>
  <si>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</si>
  <si>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</si>
  <si>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</si>
  <si>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</si>
  <si>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</si>
  <si>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</si>
  <si>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</si>
  <si>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</si>
  <si>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</si>
  <si>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</si>
  <si>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</si>
  <si>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</si>
  <si>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</si>
  <si>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</si>
  <si>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</si>
  <si>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</si>
  <si>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</si>
  <si>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</si>
  <si>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</si>
  <si>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</si>
  <si>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</si>
  <si>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</si>
  <si>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</si>
  <si>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</si>
  <si>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</si>
  <si>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</si>
  <si>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</si>
  <si>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</si>
  <si>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</si>
  <si>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</si>
  <si>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</si>
  <si>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</si>
  <si>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</si>
  <si>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</si>
  <si>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</si>
  <si>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</si>
  <si>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</si>
  <si>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</si>
  <si>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</si>
  <si>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</si>
  <si>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</si>
  <si>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</si>
  <si>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</si>
  <si>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</si>
  <si>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</si>
  <si>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</si>
  <si>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</si>
  <si>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</si>
  <si>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</si>
  <si>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</si>
  <si>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</si>
  <si>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</si>
  <si>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</si>
  <si>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</si>
  <si>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</si>
  <si>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</si>
  <si>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</si>
  <si>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</si>
  <si>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</si>
  <si>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</si>
  <si>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</si>
  <si>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</si>
  <si>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</si>
  <si>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</si>
  <si>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</si>
  <si>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</si>
  <si>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</si>
  <si>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</si>
  <si>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</si>
  <si>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</si>
  <si>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</si>
  <si>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</si>
  <si>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</si>
  <si>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</si>
  <si>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</si>
  <si>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</si>
  <si>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</si>
  <si>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</si>
  <si>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</si>
  <si>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</si>
  <si>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</si>
  <si>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</si>
  <si>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</si>
  <si>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</si>
  <si>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</si>
  <si>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</si>
  <si>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</si>
  <si>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</si>
  <si>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</si>
  <si>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</si>
  <si>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</si>
  <si>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</si>
  <si>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</si>
  <si>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</si>
  <si>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</si>
  <si>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</si>
  <si>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</si>
  <si>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</si>
  <si>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</si>
  <si>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</si>
  <si>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</si>
  <si>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</si>
  <si>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</si>
  <si>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</si>
  <si>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</si>
  <si>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</si>
  <si>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</si>
  <si>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</si>
  <si>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</si>
  <si>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</si>
  <si>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</si>
  <si>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</si>
  <si>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</si>
  <si>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</si>
  <si>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</si>
  <si>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</si>
  <si>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</si>
  <si>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</si>
  <si>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</si>
  <si>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</si>
  <si>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</si>
  <si>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</si>
  <si>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</si>
  <si>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</si>
  <si>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</si>
  <si>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</si>
  <si>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</si>
  <si>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</si>
  <si>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</si>
  <si>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</si>
  <si>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</si>
  <si>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</si>
  <si>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</si>
  <si>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</si>
  <si>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</si>
  <si>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</si>
  <si>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</si>
  <si>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</si>
  <si>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</si>
  <si>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</si>
  <si>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</si>
  <si>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</si>
  <si>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</si>
  <si>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</si>
  <si>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</si>
  <si>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</si>
  <si>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</si>
  <si>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</si>
  <si>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</si>
  <si>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</si>
  <si>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</si>
  <si>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</si>
  <si>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</si>
  <si>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</si>
  <si>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</si>
  <si>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</si>
  <si>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</si>
  <si>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</si>
  <si>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</si>
  <si>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</si>
  <si>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</si>
  <si>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</si>
  <si>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</si>
  <si>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</si>
  <si>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</si>
  <si>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</si>
  <si>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</si>
  <si>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</si>
  <si>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</si>
  <si>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</si>
  <si>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</si>
  <si>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</si>
  <si>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</si>
  <si>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</si>
  <si>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</si>
  <si>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</si>
  <si>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</si>
  <si>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</si>
  <si>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</si>
  <si>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</si>
  <si>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</si>
  <si>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</si>
  <si>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</si>
  <si>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</si>
  <si>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</si>
  <si>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</si>
  <si>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</si>
  <si>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</si>
  <si>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</si>
  <si>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</si>
  <si>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</si>
  <si>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</si>
  <si>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</si>
  <si>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</si>
  <si>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</si>
  <si>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</si>
  <si>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</si>
  <si>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</si>
  <si>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</si>
  <si>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</si>
  <si>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</si>
  <si>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</si>
  <si>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</si>
  <si>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</si>
  <si>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</si>
  <si>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</si>
  <si>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</si>
  <si>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</si>
  <si>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</si>
  <si>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</si>
  <si>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</si>
  <si>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</si>
  <si>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</si>
  <si>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</si>
  <si>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</si>
  <si>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</si>
  <si>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</si>
  <si>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</si>
  <si>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</si>
  <si>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</si>
  <si>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</si>
  <si>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</si>
  <si>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</si>
  <si>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</si>
  <si>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</si>
  <si>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</si>
  <si>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</si>
  <si>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</si>
  <si>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</si>
  <si>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</si>
  <si>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</si>
  <si>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</si>
  <si>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</si>
  <si>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</si>
  <si>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</si>
  <si>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</si>
  <si>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</si>
  <si>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</si>
  <si>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</si>
  <si>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</si>
  <si>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</si>
  <si>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</si>
  <si>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</si>
  <si>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</si>
  <si>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</si>
  <si>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</si>
  <si>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</si>
  <si>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</si>
  <si>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</si>
  <si>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</si>
  <si>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</si>
  <si>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</si>
  <si>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</si>
  <si>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</si>
  <si>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</si>
  <si>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</si>
  <si>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</si>
  <si>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</si>
  <si>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</si>
  <si>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</si>
  <si>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</si>
  <si>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</si>
  <si>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</si>
  <si>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</si>
  <si>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</si>
  <si>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</si>
  <si>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</si>
  <si>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</si>
  <si>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</si>
  <si>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</si>
  <si>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</si>
  <si>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</si>
  <si>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</si>
  <si>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</si>
  <si>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</si>
  <si>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</si>
  <si>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</si>
  <si>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</si>
  <si>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</si>
  <si>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</si>
  <si>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</si>
  <si>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</si>
  <si>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</si>
  <si>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</si>
  <si>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</si>
  <si>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</si>
  <si>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</si>
  <si>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</si>
  <si>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</si>
  <si>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</si>
  <si>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</si>
  <si>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</si>
  <si>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</si>
  <si>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</si>
  <si>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</si>
  <si>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</si>
  <si>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</si>
  <si>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</si>
  <si>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</si>
  <si>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</si>
  <si>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</si>
  <si>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</si>
  <si>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</si>
  <si>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</si>
  <si>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</si>
  <si>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</si>
  <si>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</si>
  <si>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</si>
  <si>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</si>
  <si>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</si>
  <si>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</si>
  <si>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</si>
  <si>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</si>
  <si>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</si>
  <si>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</si>
  <si>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</si>
  <si>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</si>
  <si>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</si>
  <si>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</si>
  <si>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</si>
  <si>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</si>
  <si>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</si>
  <si>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</si>
  <si>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</si>
  <si>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</si>
  <si>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</si>
  <si>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</si>
  <si>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</si>
  <si>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</si>
  <si>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</si>
  <si>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</si>
  <si>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</si>
  <si>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</si>
  <si>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</si>
  <si>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</si>
  <si>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</si>
  <si>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</si>
  <si>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</si>
  <si>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</si>
  <si>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</si>
  <si>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</si>
  <si>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</si>
  <si>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</si>
  <si>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</si>
  <si>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</si>
  <si>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</si>
  <si>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</si>
  <si>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</si>
  <si>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</si>
  <si>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</si>
  <si>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</si>
  <si>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</si>
  <si>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</si>
  <si>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</si>
  <si>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</si>
  <si>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</si>
  <si>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</si>
  <si>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</si>
  <si>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</si>
  <si>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</si>
  <si>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</si>
  <si>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</si>
  <si>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</si>
  <si>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</si>
  <si>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</si>
  <si>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</si>
  <si>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</si>
  <si>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</si>
  <si>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</si>
  <si>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</si>
  <si>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</si>
  <si>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</si>
  <si>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</si>
  <si>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</si>
  <si>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</si>
  <si>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</si>
  <si>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</si>
  <si>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</si>
  <si>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</si>
  <si>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</si>
  <si>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</si>
  <si>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</si>
  <si>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</si>
  <si>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</si>
  <si>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</si>
  <si>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</si>
  <si>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</si>
  <si>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</si>
  <si>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</si>
  <si>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</si>
  <si>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</si>
  <si>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</si>
  <si>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</si>
  <si>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</si>
  <si>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</si>
  <si>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</si>
  <si>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</si>
  <si>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</si>
  <si>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</si>
  <si>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</si>
  <si>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</si>
  <si>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</si>
  <si>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</si>
  <si>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</si>
  <si>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</si>
  <si>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</si>
  <si>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</si>
  <si>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</si>
  <si>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</si>
  <si>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</si>
  <si>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</si>
  <si>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</si>
  <si>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</si>
  <si>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</si>
  <si>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</si>
  <si>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</si>
  <si>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</si>
  <si>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</si>
  <si>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</si>
  <si>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</si>
  <si>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</si>
  <si>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</si>
  <si>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</si>
  <si>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</si>
  <si>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</si>
  <si>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</si>
  <si>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</si>
  <si>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</si>
  <si>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</si>
  <si>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</si>
  <si>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</si>
  <si>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</si>
  <si>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</si>
  <si>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</si>
  <si>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</si>
  <si>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</si>
  <si>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</si>
  <si>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</si>
  <si>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</si>
  <si>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</si>
  <si>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</si>
  <si>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</si>
  <si>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</si>
  <si>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</si>
  <si>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</si>
  <si>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</si>
  <si>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</si>
  <si>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</si>
  <si>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</si>
  <si>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</si>
  <si>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</si>
  <si>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</si>
  <si>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</si>
  <si>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</si>
  <si>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</si>
  <si>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</si>
  <si>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</si>
  <si>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</si>
  <si>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</si>
  <si>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</si>
  <si>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</si>
  <si>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</si>
  <si>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</si>
  <si>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</si>
  <si>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</si>
  <si>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</si>
  <si>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</si>
  <si>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</si>
  <si>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</si>
  <si>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</si>
  <si>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</si>
  <si>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</si>
  <si>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</si>
  <si>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</si>
  <si>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</si>
  <si>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</si>
  <si>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</si>
  <si>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</si>
  <si>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</si>
  <si>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</si>
  <si>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</si>
  <si>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</si>
  <si>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</si>
  <si>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</si>
  <si>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</si>
  <si>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</si>
  <si>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</si>
  <si>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</si>
  <si>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</si>
  <si>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</si>
  <si>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</si>
  <si>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</si>
  <si>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</si>
  <si>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</si>
  <si>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</si>
  <si>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</si>
  <si>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</si>
  <si>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</si>
  <si>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</si>
  <si>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</si>
  <si>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</si>
  <si>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</si>
  <si>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</si>
  <si>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</si>
  <si>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</si>
  <si>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</si>
  <si>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</si>
  <si>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</si>
  <si>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</si>
  <si>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</si>
  <si>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</si>
  <si>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</si>
  <si>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</si>
  <si>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</si>
  <si>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</si>
  <si>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</si>
  <si>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</si>
  <si>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</si>
  <si>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</si>
  <si>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</si>
  <si>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</si>
  <si>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</si>
  <si>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</si>
  <si>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</si>
  <si>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</si>
  <si>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</si>
  <si>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</si>
  <si>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</si>
  <si>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</si>
  <si>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</si>
  <si>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</si>
  <si>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</si>
  <si>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</si>
  <si>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</si>
  <si>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</si>
  <si>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</si>
  <si>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</si>
  <si>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</si>
  <si>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</si>
  <si>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</si>
  <si>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</si>
  <si>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</si>
  <si>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</si>
  <si>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</si>
  <si>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</si>
  <si>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</si>
  <si>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</si>
  <si>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</si>
  <si>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</si>
  <si>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</si>
  <si>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</si>
  <si>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</si>
  <si>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</si>
  <si>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</si>
  <si>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</si>
  <si>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</si>
  <si>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</si>
  <si>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</si>
  <si>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</si>
  <si>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</si>
  <si>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</si>
  <si>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</si>
  <si>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</si>
  <si>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</si>
  <si>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</si>
  <si>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</si>
  <si>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</si>
  <si>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</si>
  <si>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</si>
  <si>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</si>
  <si>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</si>
  <si>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</si>
  <si>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</si>
  <si>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</si>
  <si>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</si>
  <si>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</si>
  <si>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</si>
  <si>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</si>
  <si>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</si>
  <si>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</si>
  <si>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</si>
  <si>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</si>
  <si>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</si>
  <si>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</si>
  <si>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</si>
  <si>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</si>
  <si>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</si>
  <si>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</si>
  <si>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</si>
  <si>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</si>
  <si>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</si>
  <si>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</si>
  <si>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</si>
  <si>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</si>
  <si>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</si>
  <si>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</si>
  <si>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</si>
  <si>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</si>
  <si>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</si>
  <si>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</si>
  <si>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</si>
  <si>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</si>
  <si>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</si>
  <si>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</si>
  <si>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</si>
  <si>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</si>
  <si>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</si>
  <si>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</si>
  <si>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</si>
  <si>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</si>
  <si>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</si>
  <si>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</si>
  <si>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</si>
  <si>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</si>
  <si>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</si>
  <si>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</si>
  <si>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</si>
  <si>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</si>
  <si>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</si>
  <si>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</si>
  <si>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</si>
  <si>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</si>
  <si>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</si>
  <si>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</si>
  <si>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</si>
  <si>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</si>
  <si>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</si>
  <si>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</si>
  <si>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</si>
  <si>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</si>
  <si>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</si>
  <si>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</si>
  <si>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</si>
  <si>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</si>
  <si>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</si>
  <si>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</si>
  <si>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</si>
  <si>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</si>
  <si>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</si>
  <si>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</si>
  <si>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</si>
  <si>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</si>
  <si>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</si>
  <si>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</si>
  <si>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</si>
  <si>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</si>
  <si>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</si>
  <si>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</si>
  <si>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</si>
  <si>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</si>
  <si>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</si>
  <si>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</si>
  <si>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</si>
  <si>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</si>
  <si>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</si>
  <si>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</si>
  <si>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</si>
  <si>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</si>
  <si>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</si>
  <si>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</si>
  <si>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</si>
  <si>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</si>
  <si>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</si>
  <si>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</si>
  <si>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</si>
  <si>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</si>
  <si>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</si>
  <si>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</si>
  <si>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</si>
  <si>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</si>
  <si>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</si>
  <si>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</si>
  <si>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</si>
  <si>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</si>
  <si>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</si>
  <si>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</si>
  <si>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</si>
  <si>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</si>
  <si>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</si>
  <si>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</si>
  <si>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</si>
  <si>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</si>
  <si>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</si>
  <si>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</si>
  <si>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</si>
  <si>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</si>
  <si>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</si>
  <si>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</si>
  <si>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</si>
  <si>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</si>
  <si>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</si>
  <si>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</si>
  <si>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</si>
  <si>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</si>
  <si>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</si>
  <si>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</si>
  <si>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</si>
  <si>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</si>
  <si>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</si>
  <si>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</si>
  <si>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</si>
  <si>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</si>
  <si>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</si>
  <si>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</si>
  <si>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</si>
  <si>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</si>
  <si>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</si>
  <si>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</si>
  <si>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</si>
  <si>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</si>
  <si>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</si>
  <si>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</si>
  <si>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</si>
  <si>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</si>
  <si>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</si>
  <si>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</si>
  <si>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</si>
  <si>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</si>
  <si>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</si>
  <si>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</si>
  <si>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</si>
  <si>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</si>
  <si>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</si>
  <si>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</si>
  <si>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</si>
  <si>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</si>
  <si>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</si>
  <si>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</si>
  <si>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</si>
  <si>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</si>
  <si>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</si>
  <si>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</si>
  <si>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</si>
  <si>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</si>
  <si>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</si>
  <si>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</si>
  <si>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</si>
  <si>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</si>
  <si>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</si>
  <si>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</si>
  <si>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</si>
  <si>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</si>
  <si>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</si>
  <si>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</si>
  <si>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</si>
  <si>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</si>
  <si>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</si>
  <si>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</si>
  <si>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</si>
  <si>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</si>
  <si>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</si>
  <si>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</si>
  <si>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</si>
  <si>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</si>
  <si>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</si>
  <si>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</si>
  <si>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</si>
  <si>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</si>
  <si>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</si>
  <si>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</si>
  <si>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</si>
  <si>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</si>
  <si>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</si>
  <si>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</si>
  <si>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</si>
  <si>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</si>
  <si>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</si>
  <si>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</si>
  <si>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</si>
  <si>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</si>
  <si>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</si>
  <si>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</si>
  <si>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</si>
  <si>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</si>
  <si>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</si>
  <si>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</si>
  <si>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</si>
  <si>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</si>
  <si>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</si>
  <si>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</si>
  <si>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</si>
  <si>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</si>
  <si>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</si>
  <si>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</si>
  <si>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</si>
  <si>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</si>
  <si>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</si>
  <si>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</si>
  <si>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</si>
  <si>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</si>
  <si>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</si>
  <si>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</si>
  <si>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</si>
  <si>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</si>
  <si>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</si>
  <si>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</si>
  <si>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</si>
  <si>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</si>
  <si>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</si>
  <si>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</si>
  <si>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</si>
  <si>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</si>
  <si>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</si>
  <si>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</si>
  <si>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</si>
  <si>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</si>
  <si>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</si>
  <si>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</si>
  <si>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</si>
  <si>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</si>
  <si>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</si>
  <si>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</si>
  <si>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</si>
  <si>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</si>
  <si>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</si>
  <si>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</si>
  <si>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</si>
  <si>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</si>
  <si>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</si>
  <si>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</si>
  <si>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</si>
  <si>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</si>
  <si>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</si>
  <si>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</si>
  <si>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</si>
  <si>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</si>
  <si>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</si>
  <si>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</si>
  <si>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</si>
  <si>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</si>
  <si>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</si>
  <si>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</si>
  <si>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</si>
  <si>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</si>
  <si>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</si>
  <si>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</si>
  <si>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</si>
  <si>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</si>
  <si>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</si>
  <si>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</si>
  <si>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</si>
  <si>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</si>
  <si>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</si>
  <si>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</si>
  <si>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</si>
  <si>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</si>
  <si>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</si>
  <si>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</si>
  <si>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</si>
  <si>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</si>
  <si>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</si>
  <si>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</si>
  <si>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</si>
  <si>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</si>
  <si>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</si>
  <si>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</si>
  <si>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</si>
  <si>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</si>
  <si>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</si>
  <si>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</si>
  <si>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</si>
  <si>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</si>
  <si>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</si>
  <si>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</si>
  <si>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</si>
  <si>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</si>
  <si>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</si>
  <si>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</si>
  <si>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</si>
  <si>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</si>
  <si>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</si>
  <si>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</si>
  <si>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</si>
  <si>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</si>
  <si>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</si>
  <si>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</si>
  <si>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</si>
  <si>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</si>
  <si>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</si>
  <si>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</si>
  <si>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</si>
  <si>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</si>
  <si>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</si>
  <si>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</si>
  <si>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</si>
  <si>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</si>
  <si>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</si>
  <si>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</si>
  <si>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</si>
  <si>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</si>
  <si>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</si>
  <si>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</si>
  <si>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</si>
  <si>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</si>
  <si>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</si>
  <si>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</si>
  <si>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</si>
  <si>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</si>
  <si>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</si>
  <si>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</si>
  <si>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</si>
  <si>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</si>
  <si>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</si>
  <si>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</si>
  <si>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</si>
  <si>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</si>
  <si>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</si>
  <si>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</si>
  <si>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</si>
  <si>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</si>
  <si>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</si>
  <si>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</si>
  <si>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</si>
  <si>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</si>
  <si>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</si>
  <si>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</si>
  <si>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</si>
  <si>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</si>
  <si>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</si>
  <si>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</si>
  <si>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</si>
  <si>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</si>
  <si>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</si>
  <si>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</si>
  <si>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</si>
  <si>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</si>
  <si>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</si>
  <si>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</si>
  <si>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</si>
  <si>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</si>
  <si>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</si>
  <si>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</si>
  <si>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</si>
  <si>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</si>
  <si>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</si>
  <si>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</si>
  <si>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</si>
  <si>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</si>
  <si>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</si>
  <si>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</si>
  <si>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</si>
  <si>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</si>
  <si>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</si>
  <si>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</si>
  <si>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</si>
  <si>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</si>
  <si>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</si>
  <si>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</si>
  <si>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</si>
  <si>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</si>
  <si>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</si>
  <si>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</si>
  <si>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</si>
  <si>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</si>
  <si>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</si>
  <si>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</si>
  <si>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</si>
  <si>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</si>
  <si>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</si>
  <si>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</si>
  <si>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</si>
  <si>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</si>
  <si>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</si>
  <si>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</si>
  <si>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</si>
  <si>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</si>
  <si>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</si>
  <si>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</si>
  <si>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</si>
  <si>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</si>
  <si>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</si>
  <si>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</si>
  <si>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</si>
  <si>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</si>
  <si>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</si>
  <si>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</si>
  <si>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</si>
  <si>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</si>
  <si>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</si>
  <si>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</si>
  <si>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</si>
  <si>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</si>
  <si>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</si>
  <si>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</si>
  <si>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</si>
  <si>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</si>
  <si>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</si>
  <si>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</si>
  <si>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</si>
  <si>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</si>
  <si>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</si>
  <si>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</si>
  <si>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</si>
  <si>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</si>
  <si>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</si>
  <si>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</si>
  <si>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</si>
  <si>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</si>
  <si>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</si>
  <si>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</si>
  <si>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</si>
  <si>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</si>
  <si>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</si>
  <si>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</si>
  <si>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</si>
  <si>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</si>
  <si>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</si>
  <si>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</si>
  <si>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</si>
  <si>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</si>
  <si>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</si>
  <si>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</si>
  <si>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</si>
  <si>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</si>
  <si>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</si>
  <si>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</si>
  <si>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</si>
  <si>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</si>
  <si>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</si>
  <si>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</si>
  <si>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</si>
  <si>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</si>
  <si>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</si>
  <si>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</si>
  <si>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</si>
  <si>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</si>
  <si>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</si>
  <si>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</si>
  <si>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</si>
  <si>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</si>
  <si>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</si>
  <si>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</si>
  <si>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</si>
  <si>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</si>
  <si>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</si>
  <si>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</si>
  <si>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</si>
  <si>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</si>
  <si>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</si>
  <si>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</si>
  <si>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</si>
  <si>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</si>
  <si>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</si>
  <si>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</si>
  <si>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</si>
  <si>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</si>
  <si>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</si>
  <si>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</si>
  <si>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</si>
  <si>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</si>
  <si>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</si>
  <si>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</si>
  <si>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</si>
  <si>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</si>
  <si>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</si>
  <si>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</si>
  <si>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</si>
  <si>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</si>
  <si>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</si>
  <si>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</si>
  <si>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</si>
  <si>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</si>
  <si>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</si>
  <si>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</si>
  <si>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</si>
  <si>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</si>
  <si>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</si>
  <si>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</si>
  <si>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</si>
  <si>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</si>
  <si>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</si>
  <si>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</si>
  <si>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</si>
  <si>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</si>
  <si>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</si>
  <si>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</si>
  <si>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</si>
  <si>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</si>
  <si>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</si>
  <si>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</si>
  <si>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</si>
  <si>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</si>
  <si>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</si>
  <si>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</si>
  <si>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</si>
  <si>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</si>
  <si>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</si>
  <si>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</si>
  <si>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</si>
  <si>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</si>
  <si>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</si>
  <si>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</si>
  <si>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</si>
  <si>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</si>
  <si>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</si>
  <si>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</si>
  <si>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</si>
  <si>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</si>
  <si>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</si>
  <si>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</si>
  <si>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</si>
  <si>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</si>
  <si>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</si>
  <si>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</si>
  <si>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</si>
  <si>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</si>
  <si>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</si>
  <si>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</si>
  <si>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</si>
  <si>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</si>
  <si>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</si>
  <si>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</si>
  <si>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</si>
  <si>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</si>
  <si>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</si>
  <si>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</si>
  <si>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</si>
  <si>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</si>
  <si>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</si>
  <si>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</si>
  <si>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</si>
  <si>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</si>
  <si>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</si>
  <si>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</si>
  <si>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</si>
  <si>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</si>
  <si>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</si>
  <si>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</si>
  <si>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</si>
  <si>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</si>
  <si>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</si>
  <si>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</si>
  <si>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</si>
  <si>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</si>
  <si>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</si>
  <si>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</si>
  <si>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</si>
  <si>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</si>
  <si>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</si>
  <si>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</si>
  <si>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</si>
  <si>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</si>
  <si>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</si>
  <si>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</si>
  <si>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</si>
  <si>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</si>
  <si>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</si>
  <si>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</si>
  <si>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</si>
  <si>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</si>
  <si>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</si>
  <si>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</si>
  <si>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</si>
  <si>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</si>
  <si>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</si>
  <si>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</si>
  <si>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</si>
  <si>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</si>
  <si>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</si>
  <si>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</si>
  <si>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</si>
  <si>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</si>
  <si>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</si>
  <si>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</si>
  <si>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</si>
  <si>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</si>
  <si>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</si>
  <si>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</si>
  <si>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</si>
  <si>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</si>
  <si>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</si>
  <si>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</si>
  <si>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</si>
  <si>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</si>
  <si>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</si>
  <si>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</si>
  <si>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</si>
  <si>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</si>
  <si>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</si>
  <si>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</si>
  <si>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</si>
  <si>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</si>
  <si>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</si>
  <si>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</si>
  <si>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</si>
  <si>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</si>
  <si>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</si>
  <si>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</si>
  <si>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</si>
  <si>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</si>
  <si>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</si>
  <si>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</si>
  <si>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</si>
  <si>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</si>
  <si>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</si>
  <si>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</si>
  <si>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</si>
  <si>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</si>
  <si>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</si>
  <si>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</si>
  <si>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</si>
  <si>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</si>
  <si>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</si>
  <si>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</si>
  <si>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</si>
  <si>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</si>
  <si>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</si>
  <si>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</si>
  <si>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</si>
  <si>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</si>
  <si>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</si>
  <si>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</si>
  <si>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</si>
  <si>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</si>
  <si>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</si>
  <si>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</si>
  <si>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</si>
  <si>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</si>
  <si>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</si>
  <si>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</si>
  <si>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</si>
  <si>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</si>
  <si>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</si>
  <si>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</si>
  <si>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</si>
  <si>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</si>
  <si>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</si>
  <si>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</si>
  <si>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</si>
  <si>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</si>
  <si>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</si>
  <si>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</si>
  <si>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</si>
  <si>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</si>
  <si>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</si>
  <si>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</si>
  <si>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</si>
  <si>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</si>
  <si>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</si>
  <si>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</si>
  <si>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</si>
  <si>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</si>
  <si>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</si>
  <si>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</si>
  <si>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</si>
  <si>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</si>
  <si>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</si>
  <si>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</si>
  <si>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</si>
  <si>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</si>
  <si>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</si>
  <si>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</si>
  <si>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</si>
  <si>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</si>
  <si>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</si>
  <si>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</si>
  <si>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</si>
  <si>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</si>
  <si>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</si>
  <si>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</si>
  <si>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</si>
  <si>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</si>
  <si>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</si>
  <si>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</si>
  <si>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</si>
  <si>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</si>
  <si>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</si>
  <si>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</si>
  <si>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</si>
  <si>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</si>
  <si>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</si>
  <si>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</si>
  <si>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</si>
  <si>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</si>
  <si>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</si>
  <si>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</si>
  <si>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</si>
  <si>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</si>
  <si>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</si>
  <si>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</si>
  <si>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</si>
  <si>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</si>
  <si>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</si>
  <si>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</si>
  <si>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</si>
  <si>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</si>
  <si>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</si>
  <si>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</si>
  <si>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</si>
  <si>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</si>
  <si>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</si>
  <si>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</si>
  <si>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</si>
  <si>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</si>
  <si>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</si>
  <si>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</si>
  <si>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</si>
  <si>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</si>
  <si>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</si>
  <si>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</si>
  <si>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</si>
  <si>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</si>
  <si>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</si>
  <si>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</si>
  <si>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</si>
  <si>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</si>
  <si>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</si>
  <si>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</si>
  <si>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</si>
  <si>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</si>
  <si>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</si>
  <si>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</si>
  <si>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</si>
  <si>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</si>
  <si>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</si>
  <si>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</si>
  <si>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</si>
  <si>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</si>
  <si>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</si>
  <si>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</si>
  <si>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</si>
  <si>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</si>
  <si>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</si>
  <si>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</si>
  <si>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</si>
  <si>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</si>
  <si>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</si>
  <si>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</si>
  <si>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</si>
  <si>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</si>
  <si>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</si>
  <si>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</si>
  <si>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</si>
  <si>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</si>
  <si>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</si>
  <si>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</si>
  <si>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</si>
  <si>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</si>
  <si>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</si>
  <si>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</si>
  <si>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</si>
  <si>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</si>
  <si>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</si>
  <si>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</si>
  <si>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</si>
  <si>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</si>
  <si>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</si>
  <si>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</si>
  <si>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</si>
  <si>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</si>
  <si>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</si>
  <si>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</si>
  <si>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</si>
  <si>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</si>
  <si>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</si>
  <si>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</si>
  <si>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</si>
  <si>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</si>
  <si>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</si>
  <si>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</si>
  <si>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</si>
  <si>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</si>
  <si>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</si>
  <si>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</si>
  <si>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</si>
  <si>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</si>
  <si>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</si>
  <si>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</si>
  <si>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</si>
  <si>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</si>
  <si>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</si>
  <si>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</si>
  <si>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</si>
  <si>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</si>
  <si>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</si>
  <si>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</si>
  <si>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</si>
  <si>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</si>
  <si>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</si>
  <si>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</si>
  <si>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</si>
  <si>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</si>
  <si>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</si>
  <si>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</si>
  <si>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</si>
  <si>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</si>
  <si>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</si>
  <si>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</si>
  <si>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</si>
  <si>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</si>
  <si>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</si>
  <si>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</si>
  <si>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</si>
  <si>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</si>
  <si>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</si>
  <si>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</si>
  <si>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</si>
  <si>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</si>
  <si>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</si>
  <si>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</si>
  <si>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</si>
  <si>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</si>
  <si>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</si>
  <si>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</si>
  <si>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</si>
  <si>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</si>
  <si>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</si>
  <si>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</si>
  <si>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</si>
  <si>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</si>
  <si>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</si>
  <si>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</si>
  <si>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</si>
  <si>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</si>
  <si>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</si>
  <si>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</si>
  <si>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</si>
  <si>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</si>
  <si>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</si>
  <si>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</si>
  <si>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</si>
  <si>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</si>
  <si>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</si>
  <si>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</si>
  <si>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</si>
  <si>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</si>
  <si>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</si>
  <si>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</si>
  <si>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</si>
  <si>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</si>
  <si>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</si>
  <si>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</si>
  <si>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</si>
  <si>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</si>
  <si>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</si>
  <si>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</si>
  <si>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</si>
  <si>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</si>
  <si>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</si>
  <si>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</si>
  <si>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</si>
  <si>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</si>
  <si>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</si>
  <si>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</si>
  <si>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</si>
  <si>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</si>
  <si>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</si>
  <si>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</si>
  <si>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</si>
  <si>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</si>
  <si>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</si>
  <si>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</si>
  <si>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</si>
  <si>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</si>
  <si>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</si>
  <si>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</si>
  <si>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</si>
  <si>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</si>
  <si>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</si>
  <si>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</si>
  <si>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</si>
  <si>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</si>
  <si>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</si>
  <si>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</si>
  <si>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</si>
  <si>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</si>
  <si>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</si>
  <si>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</si>
  <si>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</si>
  <si>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</si>
  <si>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</si>
  <si>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</si>
  <si>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</si>
  <si>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</si>
  <si>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</si>
  <si>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</si>
  <si>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</si>
  <si>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</si>
  <si>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</si>
  <si>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</si>
  <si>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</si>
  <si>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</si>
  <si>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</si>
  <si>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</si>
  <si>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</si>
  <si>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</si>
  <si>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</si>
  <si>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</si>
  <si>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</si>
  <si>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</si>
  <si>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</si>
  <si>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</si>
  <si>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</si>
  <si>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</si>
  <si>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</si>
  <si>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</si>
  <si>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</si>
  <si>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</si>
  <si>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</si>
  <si>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</si>
  <si>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</si>
  <si>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</si>
  <si>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</si>
  <si>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</si>
  <si>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</si>
  <si>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</si>
  <si>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</si>
  <si>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</si>
  <si>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</si>
  <si>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</si>
  <si>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</si>
  <si>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</si>
  <si>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</si>
  <si>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</si>
  <si>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</si>
  <si>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</si>
  <si>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</si>
  <si>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</si>
  <si>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</si>
  <si>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</si>
  <si>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</si>
  <si>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</si>
  <si>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</si>
  <si>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</si>
  <si>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</si>
  <si>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</si>
  <si>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</si>
  <si>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</si>
  <si>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</si>
  <si>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</si>
  <si>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</si>
  <si>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</si>
  <si>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</si>
  <si>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</si>
  <si>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</si>
  <si>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</si>
  <si>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</si>
  <si>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</si>
  <si>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</si>
  <si>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</si>
  <si>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</si>
  <si>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</si>
  <si>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</si>
  <si>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</si>
  <si>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</si>
  <si>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</si>
  <si>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</si>
  <si>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</si>
  <si>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</si>
  <si>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</si>
  <si>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</si>
  <si>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</si>
  <si>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</si>
  <si>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</si>
  <si>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</si>
  <si>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</si>
  <si>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</si>
  <si>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</si>
  <si>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</si>
  <si>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</si>
  <si>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</si>
  <si>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</si>
  <si>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</si>
  <si>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</si>
  <si>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</si>
  <si>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</si>
  <si>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</si>
  <si>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</si>
  <si>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</si>
  <si>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</si>
  <si>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</si>
  <si>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</si>
  <si>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</si>
  <si>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</si>
  <si>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</si>
  <si>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</si>
  <si>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</si>
  <si>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</si>
  <si>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</si>
  <si>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</si>
  <si>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</si>
  <si>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</si>
  <si>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</si>
  <si>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</si>
  <si>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</si>
  <si>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</si>
  <si>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</si>
  <si>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</si>
  <si>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</si>
  <si>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</si>
  <si>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</si>
  <si>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</si>
  <si>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</si>
  <si>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</si>
  <si>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</si>
  <si>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</si>
  <si>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</si>
  <si>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</si>
  <si>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</si>
  <si>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</si>
  <si>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</si>
  <si>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</si>
  <si>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</si>
  <si>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</si>
  <si>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</si>
  <si>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</si>
  <si>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</si>
  <si>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</si>
  <si>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</si>
  <si>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</si>
  <si>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</si>
  <si>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</si>
  <si>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</si>
  <si>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</si>
  <si>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</si>
  <si>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</si>
  <si>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</si>
  <si>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</si>
  <si>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</si>
  <si>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</si>
  <si>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</si>
  <si>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</si>
  <si>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</si>
  <si>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</si>
  <si>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</si>
  <si>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</si>
  <si>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</si>
  <si>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</si>
  <si>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</si>
  <si>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</si>
  <si>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</si>
  <si>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</si>
  <si>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</si>
  <si>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</si>
  <si>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</si>
  <si>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</si>
  <si>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</si>
  <si>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</si>
  <si>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</si>
  <si>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</si>
  <si>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</si>
  <si>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</si>
  <si>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</si>
  <si>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</si>
  <si>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</si>
  <si>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</si>
  <si>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</si>
  <si>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</si>
  <si>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</si>
  <si>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</si>
  <si>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</si>
  <si>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</si>
  <si>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</si>
  <si>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</si>
  <si>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</si>
  <si>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</si>
  <si>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</si>
  <si>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</si>
  <si>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</si>
  <si>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</si>
  <si>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</si>
  <si>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</si>
  <si>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</si>
  <si>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</si>
  <si>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</si>
  <si>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</si>
  <si>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</si>
  <si>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</si>
  <si>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</si>
  <si>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</si>
  <si>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</si>
  <si>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</si>
  <si>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</si>
  <si>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</si>
  <si>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</si>
  <si>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</si>
  <si>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</si>
  <si>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</si>
  <si>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</si>
  <si>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</si>
  <si>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</si>
  <si>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</si>
  <si>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</si>
  <si>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</si>
  <si>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</si>
  <si>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</si>
  <si>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</si>
  <si>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</si>
  <si>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</si>
  <si>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</si>
  <si>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</si>
  <si>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</si>
  <si>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</si>
  <si>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</si>
  <si>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</si>
  <si>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</si>
  <si>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</si>
  <si>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</si>
  <si>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</si>
  <si>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</si>
  <si>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</si>
  <si>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</si>
  <si>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</si>
  <si>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</si>
  <si>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</si>
  <si>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</si>
  <si>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</si>
  <si>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</si>
  <si>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</si>
  <si>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</si>
  <si>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</si>
  <si>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</si>
  <si>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</si>
  <si>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</si>
  <si>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</si>
  <si>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</si>
  <si>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</si>
  <si>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</si>
  <si>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</si>
  <si>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</si>
  <si>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</si>
  <si>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</si>
  <si>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</si>
  <si>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</si>
  <si>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</si>
  <si>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</si>
  <si>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</si>
  <si>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</si>
  <si>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</si>
  <si>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</si>
  <si>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</si>
  <si>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</si>
  <si>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</si>
  <si>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</si>
  <si>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</si>
  <si>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</si>
  <si>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</si>
  <si>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</si>
  <si>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</si>
  <si>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</si>
  <si>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</si>
  <si>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</si>
  <si>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</si>
  <si>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</si>
  <si>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</si>
  <si>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</si>
  <si>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</si>
  <si>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</si>
  <si>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</si>
  <si>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</si>
  <si>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</si>
  <si>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</si>
  <si>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</si>
  <si>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</si>
  <si>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</si>
  <si>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</si>
  <si>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</si>
  <si>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</si>
  <si>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</si>
  <si>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</si>
  <si>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</si>
  <si>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</si>
  <si>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</si>
  <si>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</si>
  <si>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</si>
  <si>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</si>
  <si>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</si>
  <si>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</si>
  <si>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</si>
  <si>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</si>
  <si>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</si>
  <si>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</si>
  <si>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</si>
  <si>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</si>
  <si>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</si>
  <si>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</si>
  <si>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</si>
  <si>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</si>
  <si>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</si>
  <si>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</si>
  <si>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</si>
  <si>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</si>
  <si>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</si>
  <si>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</si>
  <si>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</si>
  <si>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</si>
  <si>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</si>
  <si>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</si>
  <si>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</si>
  <si>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</si>
  <si>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</si>
  <si>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</si>
  <si>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</si>
  <si>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</si>
  <si>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</si>
  <si>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</si>
  <si>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</si>
  <si>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</si>
  <si>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</si>
  <si>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</si>
  <si>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</si>
  <si>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</si>
  <si>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</si>
  <si>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</si>
  <si>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</si>
  <si>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</si>
  <si>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</si>
  <si>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</si>
  <si>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</si>
  <si>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</si>
  <si>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</si>
  <si>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</si>
  <si>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</si>
  <si>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</si>
  <si>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</si>
  <si>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</si>
  <si>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</si>
  <si>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</si>
  <si>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</si>
  <si>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</si>
  <si>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</si>
  <si>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</si>
  <si>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</si>
  <si>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</si>
  <si>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</si>
  <si>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</si>
  <si>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</si>
  <si>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</si>
  <si>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</si>
  <si>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</si>
  <si>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</si>
  <si>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</si>
  <si>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</si>
  <si>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</si>
  <si>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</si>
  <si>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</si>
  <si>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</si>
  <si>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</si>
  <si>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</si>
  <si>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</si>
  <si>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</si>
  <si>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</si>
  <si>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</si>
  <si>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</si>
  <si>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</si>
  <si>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</si>
  <si>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</si>
  <si>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</si>
  <si>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</si>
  <si>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</si>
  <si>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</si>
  <si>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</si>
  <si>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</si>
  <si>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</si>
  <si>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</si>
  <si>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</si>
  <si>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</si>
  <si>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</si>
  <si>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</si>
  <si>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</si>
  <si>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</si>
  <si>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</si>
  <si>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</si>
  <si>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</si>
  <si>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</si>
  <si>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</si>
  <si>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</si>
  <si>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</si>
  <si>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</si>
  <si>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</si>
  <si>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</si>
  <si>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</si>
  <si>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</si>
  <si>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</si>
  <si>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</si>
  <si>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</si>
  <si>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</si>
  <si>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</si>
  <si>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</si>
  <si>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</si>
  <si>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</si>
  <si>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</si>
  <si>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</si>
  <si>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</si>
  <si>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</si>
  <si>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</si>
  <si>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</si>
  <si>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</si>
  <si>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</si>
  <si>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</si>
  <si>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</si>
  <si>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</si>
  <si>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</si>
  <si>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</si>
  <si>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</si>
  <si>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</si>
  <si>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</si>
  <si>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</si>
  <si>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</si>
  <si>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</si>
  <si>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</si>
  <si>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</si>
  <si>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</si>
  <si>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</si>
  <si>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</si>
  <si>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</si>
  <si>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</si>
  <si>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</si>
  <si>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</si>
  <si>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</si>
  <si>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</si>
  <si>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</si>
  <si>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</si>
  <si>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</si>
  <si>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</si>
  <si>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</si>
  <si>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</si>
  <si>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</si>
  <si>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</si>
  <si>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</si>
  <si>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</si>
  <si>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</si>
  <si>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</si>
  <si>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</si>
  <si>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</si>
  <si>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</si>
  <si>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</si>
  <si>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</si>
  <si>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</si>
  <si>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</si>
  <si>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</si>
  <si>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</si>
  <si>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</si>
  <si>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</si>
  <si>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</si>
  <si>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</si>
  <si>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</si>
  <si>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</si>
  <si>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</si>
  <si>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</si>
  <si>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</si>
  <si>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</si>
  <si>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</si>
  <si>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</si>
  <si>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</si>
  <si>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</si>
  <si>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</si>
  <si>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</si>
  <si>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</si>
  <si>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</si>
  <si>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</si>
  <si>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</si>
  <si>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</si>
  <si>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</si>
  <si>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</si>
  <si>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</si>
  <si>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</si>
  <si>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</si>
  <si>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</si>
  <si>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</si>
  <si>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</si>
  <si>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</si>
  <si>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</si>
  <si>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</si>
  <si>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</si>
  <si>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</si>
  <si>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</si>
  <si>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</si>
  <si>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</si>
  <si>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</si>
  <si>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</si>
  <si>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</si>
  <si>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</si>
  <si>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</si>
  <si>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</si>
  <si>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</si>
  <si>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</si>
  <si>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</si>
  <si>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</si>
  <si>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</si>
  <si>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</si>
  <si>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</si>
  <si>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</si>
  <si>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</si>
  <si>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</si>
  <si>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</si>
  <si>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</si>
  <si>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</si>
  <si>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</si>
  <si>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</si>
  <si>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</si>
  <si>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</si>
  <si>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</si>
  <si>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</si>
  <si>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</si>
  <si>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</si>
  <si>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</si>
  <si>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</si>
  <si>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</si>
  <si>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</si>
  <si>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</si>
  <si>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</si>
  <si>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</si>
  <si>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</si>
  <si>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</si>
  <si>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</si>
  <si>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</si>
  <si>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</si>
  <si>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</si>
  <si>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</si>
  <si>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</si>
  <si>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</si>
  <si>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</si>
  <si>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</si>
  <si>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</si>
  <si>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</si>
  <si>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</si>
  <si>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</si>
  <si>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</si>
  <si>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</si>
  <si>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</si>
  <si>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</si>
  <si>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</si>
  <si>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</si>
  <si>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</si>
  <si>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</si>
  <si>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</si>
  <si>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</si>
  <si>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</si>
  <si>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</si>
  <si>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</si>
  <si>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</si>
  <si>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</si>
  <si>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</si>
  <si>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</si>
  <si>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</si>
  <si>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</si>
  <si>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</si>
  <si>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</si>
  <si>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</si>
  <si>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</si>
  <si>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</si>
  <si>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</si>
  <si>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</si>
  <si>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</si>
  <si>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</si>
  <si>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</si>
  <si>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</si>
  <si>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</si>
  <si>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</si>
  <si>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</si>
  <si>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</si>
  <si>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</si>
  <si>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</si>
  <si>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</si>
  <si>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</si>
  <si>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</si>
  <si>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</si>
  <si>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</si>
  <si>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</si>
  <si>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</si>
  <si>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</si>
  <si>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</si>
  <si>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</si>
  <si>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</si>
  <si>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</si>
  <si>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</si>
  <si>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</si>
  <si>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</si>
  <si>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</si>
  <si>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</si>
  <si>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</si>
  <si>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</si>
  <si>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</si>
  <si>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</si>
  <si>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</si>
  <si>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</si>
  <si>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</si>
  <si>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</si>
  <si>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</si>
  <si>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</si>
  <si>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</si>
  <si>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</si>
  <si>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</si>
  <si>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</si>
  <si>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</si>
  <si>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</si>
  <si>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</si>
  <si>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</si>
  <si>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</si>
  <si>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</si>
  <si>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</si>
  <si>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</si>
  <si>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</si>
  <si>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</si>
  <si>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</si>
  <si>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</si>
  <si>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</si>
  <si>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</si>
  <si>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</si>
  <si>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</si>
  <si>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</si>
  <si>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</si>
  <si>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</si>
  <si>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</si>
  <si>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</si>
  <si>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</si>
  <si>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</si>
  <si>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</si>
  <si>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</si>
  <si>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</si>
  <si>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</si>
  <si>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</si>
  <si>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</si>
  <si>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</si>
  <si>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</si>
  <si>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</si>
  <si>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</si>
  <si>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</si>
  <si>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</si>
  <si>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</si>
  <si>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</si>
  <si>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</si>
  <si>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</si>
  <si>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</si>
  <si>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</si>
  <si>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</si>
  <si>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</si>
  <si>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</si>
  <si>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</si>
  <si>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</si>
  <si>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</si>
  <si>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</si>
  <si>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</si>
  <si>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</si>
  <si>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</si>
  <si>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</si>
  <si>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</si>
  <si>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</si>
  <si>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</si>
  <si>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</si>
  <si>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</si>
  <si>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</si>
  <si>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</si>
  <si>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</si>
  <si>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</si>
  <si>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</si>
  <si>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</si>
  <si>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</si>
  <si>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</si>
  <si>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</si>
  <si>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</si>
  <si>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</si>
  <si>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</si>
  <si>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</si>
  <si>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</si>
  <si>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</si>
  <si>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</si>
  <si>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</si>
  <si>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</si>
  <si>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</si>
  <si>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</si>
  <si>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</si>
  <si>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</si>
  <si>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</si>
  <si>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</si>
  <si>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</si>
  <si>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</si>
  <si>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</si>
  <si>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</si>
  <si>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</si>
  <si>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</si>
  <si>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</si>
  <si>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</si>
  <si>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</si>
  <si>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</si>
  <si>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</si>
  <si>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</si>
  <si>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</si>
  <si>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</si>
  <si>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</si>
  <si>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</si>
  <si>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</si>
  <si>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</si>
  <si>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</si>
  <si>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</si>
  <si>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</si>
  <si>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</si>
  <si>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</si>
  <si>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</si>
  <si>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</si>
  <si>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</si>
  <si>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</si>
  <si>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</si>
  <si>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</si>
  <si>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</si>
  <si>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</si>
  <si>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</si>
  <si>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</si>
  <si>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</si>
  <si>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</si>
  <si>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</si>
  <si>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</si>
  <si>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</si>
  <si>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</si>
  <si>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</si>
  <si>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</si>
  <si>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</si>
  <si>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</si>
  <si>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</si>
  <si>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</si>
  <si>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</si>
  <si>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</si>
  <si>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</si>
  <si>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</si>
  <si>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</si>
  <si>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</si>
  <si>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</si>
  <si>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</si>
  <si>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</si>
  <si>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</si>
  <si>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</si>
  <si>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</si>
  <si>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</si>
  <si>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</si>
  <si>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</si>
  <si>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</si>
  <si>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</si>
  <si>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</si>
  <si>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</si>
  <si>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</si>
  <si>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</si>
  <si>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</si>
  <si>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</si>
  <si>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</si>
  <si>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</si>
  <si>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</si>
  <si>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</si>
  <si>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</si>
  <si>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</si>
  <si>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</si>
  <si>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</si>
  <si>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</si>
  <si>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</si>
  <si>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</si>
  <si>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</si>
  <si>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</si>
  <si>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</si>
  <si>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</si>
  <si>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</si>
  <si>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</si>
  <si>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</si>
  <si>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</si>
  <si>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</si>
  <si>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</si>
  <si>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</si>
  <si>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</si>
  <si>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</si>
  <si>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</si>
  <si>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</si>
  <si>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</si>
  <si>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</si>
  <si>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</si>
  <si>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</si>
  <si>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</si>
  <si>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</si>
  <si>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</si>
  <si>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</si>
  <si>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</si>
  <si>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</si>
  <si>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</si>
  <si>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</si>
  <si>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</si>
  <si>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</si>
  <si>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</si>
  <si>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</si>
  <si>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</si>
  <si>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</si>
  <si>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</si>
  <si>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</si>
  <si>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</si>
  <si>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</si>
  <si>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</si>
  <si>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</si>
  <si>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</si>
  <si>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</si>
  <si>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</si>
  <si>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</si>
  <si>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</si>
  <si>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</si>
  <si>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</si>
  <si>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</si>
  <si>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</si>
  <si>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</si>
  <si>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</si>
  <si>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</si>
  <si>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</si>
  <si>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</si>
  <si>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</si>
  <si>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</si>
  <si>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</si>
  <si>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</si>
  <si>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</si>
  <si>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</si>
  <si>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</si>
  <si>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</si>
  <si>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</si>
  <si>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</si>
  <si>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</si>
  <si>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</si>
  <si>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</si>
  <si>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</si>
  <si>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</si>
  <si>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</si>
  <si>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</si>
  <si>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</si>
  <si>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</si>
  <si>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</si>
  <si>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</si>
  <si>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</si>
  <si>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</si>
  <si>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</si>
  <si>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</si>
  <si>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</si>
  <si>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</si>
  <si>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</si>
  <si>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</si>
  <si>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</si>
  <si>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</si>
  <si>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</si>
  <si>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</si>
  <si>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</si>
  <si>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</si>
  <si>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</si>
  <si>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</si>
  <si>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</si>
  <si>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</si>
  <si>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</si>
  <si>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</si>
  <si>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</si>
  <si>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</si>
  <si>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</si>
  <si>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</si>
  <si>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</si>
  <si>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</si>
  <si>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</si>
  <si>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</si>
  <si>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</si>
  <si>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</si>
  <si>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</si>
  <si>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</si>
  <si>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</si>
  <si>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</si>
  <si>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</si>
  <si>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</si>
  <si>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</si>
  <si>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</si>
  <si>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</si>
  <si>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</si>
  <si>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</si>
  <si>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</si>
  <si>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</si>
  <si>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</si>
  <si>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</si>
  <si>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</si>
  <si>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</si>
  <si>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</si>
  <si>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</si>
  <si>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</si>
  <si>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</si>
  <si>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</si>
  <si>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</si>
  <si>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</si>
  <si>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</si>
  <si>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</si>
  <si>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</si>
  <si>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</si>
  <si>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</si>
  <si>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</si>
  <si>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</si>
  <si>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</si>
  <si>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</si>
  <si>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</si>
  <si>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</si>
  <si>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</si>
  <si>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</si>
  <si>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</si>
  <si>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</si>
  <si>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</si>
  <si>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</si>
  <si>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</si>
  <si>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</si>
  <si>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</si>
  <si>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</si>
  <si>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</si>
  <si>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</si>
  <si>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</si>
  <si>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</si>
  <si>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</si>
  <si>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</si>
  <si>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</si>
  <si>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</si>
  <si>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</si>
  <si>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</si>
  <si>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</si>
  <si>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</si>
  <si>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</si>
  <si>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</si>
  <si>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</si>
  <si>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</si>
  <si>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</si>
  <si>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</si>
  <si>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</si>
  <si>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</si>
  <si>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</si>
  <si>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</si>
  <si>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</si>
  <si>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</si>
  <si>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</si>
  <si>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</si>
  <si>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</si>
  <si>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</si>
  <si>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</si>
  <si>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</si>
  <si>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</si>
  <si>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</si>
  <si>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</si>
  <si>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</si>
  <si>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</si>
  <si>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</si>
  <si>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</si>
  <si>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</si>
  <si>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</si>
  <si>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</si>
  <si>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</si>
  <si>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</si>
  <si>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</si>
  <si>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</si>
  <si>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</si>
  <si>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</si>
  <si>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</si>
  <si>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</si>
  <si>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</si>
  <si>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</si>
  <si>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</si>
  <si>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</si>
  <si>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</si>
  <si>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</si>
  <si>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</si>
  <si>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</si>
  <si>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</si>
  <si>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</si>
  <si>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</si>
  <si>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</si>
  <si>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</si>
  <si>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</si>
  <si>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</si>
  <si>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</si>
  <si>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</si>
  <si>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</si>
  <si>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</si>
  <si>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</si>
  <si>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</si>
  <si>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</si>
  <si>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</si>
  <si>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</si>
  <si>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</si>
  <si>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</si>
  <si>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</si>
  <si>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</si>
  <si>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</si>
  <si>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</si>
  <si>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</si>
  <si>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</si>
  <si>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</si>
  <si>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</si>
  <si>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</si>
  <si>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</si>
  <si>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</si>
  <si>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</si>
  <si>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</si>
  <si>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</si>
  <si>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</si>
  <si>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</si>
  <si>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</si>
  <si>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</si>
  <si>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</si>
  <si>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</si>
  <si>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</si>
  <si>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</si>
  <si>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</si>
  <si>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</si>
  <si>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</si>
  <si>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</si>
  <si>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</si>
  <si>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</si>
  <si>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</si>
  <si>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</si>
  <si>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</si>
  <si>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</si>
  <si>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</si>
  <si>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</si>
  <si>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</si>
  <si>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</si>
  <si>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</si>
  <si>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</si>
  <si>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</si>
  <si>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</si>
  <si>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</si>
  <si>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</si>
  <si>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</si>
  <si>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</si>
  <si>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</si>
  <si>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</si>
  <si>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</si>
  <si>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</si>
  <si>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</si>
  <si>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</si>
  <si>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</si>
  <si>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</si>
  <si>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</si>
  <si>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</si>
  <si>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</si>
  <si>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</si>
  <si>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</si>
  <si>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</si>
  <si>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</si>
  <si>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</si>
  <si>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</si>
  <si>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</si>
  <si>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</si>
  <si>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</si>
  <si>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</si>
  <si>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</si>
  <si>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</si>
  <si>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</si>
  <si>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</si>
  <si>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</si>
  <si>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</si>
  <si>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</si>
  <si>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</si>
  <si>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</si>
  <si>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</si>
  <si>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</si>
  <si>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</si>
  <si>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</si>
  <si>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</si>
  <si>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</si>
  <si>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</si>
  <si>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</si>
  <si>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</si>
  <si>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</si>
  <si>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</si>
  <si>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</si>
  <si>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</si>
  <si>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</si>
  <si>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</si>
  <si>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</si>
  <si>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</si>
  <si>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</si>
  <si>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</si>
  <si>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</si>
  <si>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</si>
  <si>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</si>
  <si>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</si>
  <si>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</si>
  <si>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</si>
  <si>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</si>
  <si>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</si>
  <si>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</si>
  <si>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</si>
  <si>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</si>
  <si>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</si>
  <si>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</si>
  <si>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</si>
  <si>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</si>
  <si>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</si>
  <si>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</si>
  <si>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</si>
  <si>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</si>
  <si>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</si>
  <si>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</si>
  <si>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</si>
  <si>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</si>
  <si>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</si>
  <si>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</si>
  <si>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</si>
  <si>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</si>
  <si>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</si>
  <si>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</si>
  <si>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</si>
  <si>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</si>
  <si>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</si>
  <si>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</si>
  <si>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</si>
  <si>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</si>
  <si>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</si>
  <si>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</si>
  <si>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</si>
  <si>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</si>
  <si>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</si>
  <si>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</si>
  <si>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</si>
  <si>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</si>
  <si>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</si>
  <si>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</si>
  <si>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</si>
  <si>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</si>
  <si>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</si>
  <si>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</si>
  <si>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</si>
  <si>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</si>
  <si>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</si>
  <si>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</si>
  <si>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</si>
  <si>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</si>
  <si>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</si>
  <si>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</si>
  <si>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</si>
  <si>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</si>
  <si>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</si>
  <si>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</si>
  <si>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</si>
  <si>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</si>
  <si>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</si>
  <si>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</si>
  <si>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</si>
  <si>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</si>
  <si>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</si>
  <si>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</si>
  <si>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</si>
  <si>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</si>
  <si>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</si>
  <si>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</si>
  <si>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</si>
  <si>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</si>
  <si>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</si>
  <si>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</si>
  <si>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</si>
  <si>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</si>
  <si>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</si>
  <si>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</si>
  <si>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</si>
  <si>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</si>
  <si>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</si>
  <si>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</si>
  <si>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</si>
  <si>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</si>
  <si>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</si>
  <si>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</si>
  <si>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</si>
  <si>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</si>
  <si>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</si>
  <si>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</si>
  <si>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</si>
  <si>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</si>
  <si>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</si>
  <si>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</si>
  <si>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</si>
  <si>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</si>
  <si>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</si>
  <si>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</si>
  <si>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</si>
  <si>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</si>
  <si>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</si>
  <si>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</si>
  <si>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</si>
  <si>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</si>
  <si>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</si>
  <si>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</si>
  <si>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</si>
  <si>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</si>
  <si>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</si>
  <si>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</si>
  <si>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</si>
  <si>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</si>
  <si>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</si>
  <si>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</si>
  <si>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</si>
  <si>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</si>
  <si>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</si>
  <si>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</si>
  <si>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</si>
  <si>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</si>
  <si>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</si>
  <si>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</si>
  <si>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</si>
  <si>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</si>
  <si>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</si>
  <si>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</si>
  <si>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</si>
  <si>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</si>
  <si>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</si>
  <si>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</si>
  <si>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</si>
  <si>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</si>
  <si>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</si>
  <si>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</si>
  <si>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</si>
  <si>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</si>
  <si>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</si>
  <si>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</si>
  <si>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</si>
  <si>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</si>
  <si>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</si>
  <si>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</si>
  <si>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</si>
  <si>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</si>
  <si>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</si>
  <si>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</si>
  <si>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</si>
  <si>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</si>
  <si>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</si>
  <si>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</si>
  <si>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</si>
  <si>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</si>
  <si>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</si>
  <si>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</si>
  <si>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</si>
  <si>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</si>
  <si>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</si>
  <si>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</si>
  <si>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</si>
  <si>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</si>
  <si>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</si>
  <si>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</si>
  <si>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</si>
  <si>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</si>
  <si>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</si>
  <si>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</si>
  <si>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</si>
  <si>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</si>
  <si>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</si>
  <si>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</si>
  <si>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</si>
  <si>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</si>
  <si>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</si>
  <si>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</si>
  <si>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</si>
  <si>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</si>
  <si>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</si>
  <si>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</si>
  <si>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</si>
  <si>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</si>
  <si>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</si>
  <si>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</si>
  <si>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</si>
  <si>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</si>
  <si>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</si>
  <si>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</si>
  <si>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</si>
  <si>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</si>
  <si>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</si>
  <si>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</si>
  <si>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</si>
  <si>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</si>
  <si>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</si>
  <si>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</si>
  <si>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</si>
  <si>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</si>
  <si>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</si>
  <si>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</si>
  <si>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</si>
  <si>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</si>
  <si>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</si>
  <si>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</si>
  <si>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</si>
  <si>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</si>
  <si>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</si>
  <si>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</si>
  <si>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</si>
  <si>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</si>
  <si>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</si>
  <si>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</si>
  <si>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</si>
  <si>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</si>
  <si>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</si>
  <si>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</si>
  <si>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</si>
  <si>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</si>
  <si>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</si>
  <si>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</si>
  <si>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</si>
  <si>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</si>
  <si>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</si>
  <si>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</si>
  <si>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</si>
  <si>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</si>
  <si>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</si>
  <si>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</si>
  <si>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</si>
  <si>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</si>
  <si>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</si>
  <si>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</si>
  <si>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</si>
  <si>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</si>
  <si>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</si>
  <si>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</si>
  <si>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</si>
  <si>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</si>
  <si>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</si>
  <si>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</si>
  <si>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</si>
  <si>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</si>
  <si>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</si>
  <si>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</si>
  <si>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</si>
  <si>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</si>
  <si>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</si>
  <si>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</si>
  <si>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</si>
  <si>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</si>
  <si>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</si>
  <si>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</si>
  <si>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</si>
  <si>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</si>
  <si>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</si>
  <si>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</si>
  <si>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</si>
  <si>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</si>
  <si>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</si>
  <si>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</si>
  <si>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</si>
  <si>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</si>
  <si>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</si>
  <si>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</si>
  <si>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</si>
  <si>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</si>
  <si>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</si>
  <si>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</si>
  <si>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</si>
  <si>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</si>
  <si>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</si>
  <si>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</si>
  <si>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</si>
  <si>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</si>
  <si>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</si>
  <si>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</si>
  <si>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</si>
  <si>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</si>
  <si>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</si>
  <si>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</si>
  <si>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</si>
  <si>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</si>
  <si>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</si>
  <si>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</si>
  <si>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</si>
  <si>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</si>
  <si>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</si>
  <si>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</si>
  <si>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</si>
  <si>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</si>
  <si>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</si>
  <si>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</si>
  <si>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</si>
  <si>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</si>
  <si>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</si>
  <si>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</si>
  <si>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</si>
  <si>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</si>
  <si>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</si>
  <si>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</si>
  <si>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</si>
  <si>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</si>
  <si>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</si>
  <si>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</si>
  <si>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</si>
  <si>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</si>
  <si>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</si>
  <si>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</si>
  <si>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</si>
  <si>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</si>
  <si>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</si>
  <si>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</si>
  <si>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</si>
  <si>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</si>
  <si>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</si>
  <si>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</si>
  <si>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</si>
  <si>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</si>
  <si>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</si>
  <si>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</si>
  <si>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</si>
  <si>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</si>
  <si>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</si>
  <si>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</si>
  <si>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</si>
  <si>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</si>
  <si>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</si>
  <si>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</si>
  <si>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</si>
  <si>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</si>
  <si>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</si>
  <si>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</si>
  <si>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</si>
  <si>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</si>
  <si>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</si>
  <si>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</si>
  <si>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</si>
  <si>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</si>
  <si>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</si>
  <si>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</si>
  <si>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</si>
  <si>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</si>
  <si>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</si>
  <si>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</si>
  <si>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</si>
  <si>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</si>
  <si>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</si>
  <si>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</si>
  <si>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</si>
  <si>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</si>
  <si>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</si>
  <si>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</si>
  <si>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</si>
  <si>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</si>
  <si>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</si>
  <si>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</si>
  <si>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</si>
  <si>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</si>
  <si>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</si>
  <si>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</si>
  <si>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</si>
  <si>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</si>
  <si>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</si>
  <si>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</si>
  <si>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</si>
  <si>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</si>
  <si>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</si>
  <si>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</si>
  <si>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</si>
  <si>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</si>
  <si>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</si>
  <si>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</si>
  <si>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</si>
  <si>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</si>
  <si>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</si>
  <si>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</si>
  <si>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</si>
  <si>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</si>
  <si>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</si>
  <si>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</si>
  <si>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</si>
  <si>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</si>
  <si>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</si>
  <si>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</si>
  <si>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</si>
  <si>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</si>
  <si>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</si>
  <si>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</si>
  <si>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</si>
  <si>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</si>
  <si>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</si>
  <si>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</si>
  <si>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</si>
  <si>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</si>
  <si>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</si>
  <si>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</si>
  <si>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</si>
  <si>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</si>
  <si>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</si>
  <si>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</si>
  <si>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</si>
  <si>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</si>
  <si>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</si>
  <si>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</si>
  <si>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</si>
  <si>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</si>
  <si>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</si>
  <si>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</si>
  <si>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</si>
  <si>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</si>
  <si>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</si>
  <si>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</si>
  <si>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</si>
  <si>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</si>
  <si>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</si>
  <si>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</si>
  <si>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</si>
  <si>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</si>
  <si>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</si>
  <si>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</si>
  <si>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</si>
  <si>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</si>
  <si>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</si>
  <si>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</si>
  <si>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</si>
  <si>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</si>
  <si>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</si>
  <si>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</si>
  <si>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</si>
  <si>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</si>
  <si>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</si>
  <si>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</si>
  <si>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</si>
  <si>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</si>
  <si>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</si>
  <si>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</si>
  <si>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</si>
  <si>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</si>
  <si>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</si>
  <si>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</si>
  <si>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</si>
  <si>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</si>
  <si>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</si>
  <si>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</si>
  <si>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</si>
  <si>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</si>
  <si>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</si>
  <si>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</si>
  <si>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</si>
  <si>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</si>
  <si>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</si>
  <si>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</si>
  <si>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</si>
  <si>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</si>
  <si>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</si>
  <si>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</si>
  <si>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</si>
  <si>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</si>
  <si>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</si>
  <si>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</si>
  <si>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</si>
  <si>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</si>
  <si>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</si>
  <si>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</si>
  <si>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</si>
  <si>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</si>
  <si>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</si>
  <si>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</si>
  <si>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</si>
  <si>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</si>
  <si>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</si>
  <si>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</si>
  <si>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</si>
  <si>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</si>
  <si>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</si>
  <si>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</si>
  <si>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</si>
  <si>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</si>
  <si>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</si>
  <si>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</si>
  <si>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</si>
  <si>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</si>
  <si>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</si>
  <si>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</si>
  <si>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</si>
  <si>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</si>
  <si>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</si>
  <si>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</si>
  <si>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</si>
  <si>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</si>
  <si>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</si>
  <si>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</si>
  <si>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</si>
  <si>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</si>
  <si>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</si>
  <si>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</si>
  <si>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</si>
  <si>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</si>
  <si>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</si>
  <si>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</si>
  <si>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</si>
  <si>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</si>
  <si>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</si>
  <si>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</si>
  <si>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</si>
  <si>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</si>
  <si>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</si>
  <si>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</si>
  <si>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</si>
  <si>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</si>
  <si>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</si>
  <si>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</si>
  <si>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</si>
  <si>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</si>
  <si>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</si>
  <si>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</si>
  <si>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</si>
  <si>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</si>
  <si>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</si>
  <si>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</si>
  <si>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</si>
  <si>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</si>
  <si>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</si>
  <si>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</si>
  <si>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</si>
  <si>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</si>
  <si>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</si>
  <si>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</si>
  <si>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</si>
  <si>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</si>
  <si>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</si>
  <si>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</si>
  <si>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</si>
  <si>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</si>
  <si>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</si>
  <si>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</si>
  <si>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</si>
  <si>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</si>
  <si>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</si>
  <si>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</si>
  <si>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</si>
  <si>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</si>
  <si>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</si>
  <si>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</si>
  <si>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</si>
  <si>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</si>
  <si>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</si>
  <si>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</si>
  <si>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</si>
  <si>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</si>
  <si>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</si>
  <si>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</si>
  <si>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</si>
  <si>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</si>
  <si>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</si>
  <si>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</si>
  <si>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</si>
  <si>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</si>
  <si>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</si>
  <si>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</si>
  <si>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</si>
  <si>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</si>
  <si>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</si>
  <si>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</si>
  <si>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</si>
  <si>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</si>
  <si>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</si>
  <si>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</si>
  <si>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</si>
  <si>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</si>
  <si>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</si>
  <si>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</si>
  <si>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</si>
  <si>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</si>
  <si>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</si>
  <si>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</si>
  <si>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</si>
  <si>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</si>
  <si>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</si>
  <si>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</si>
  <si>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</si>
  <si>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</si>
  <si>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</si>
  <si>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</si>
  <si>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</si>
  <si>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</si>
  <si>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</si>
  <si>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</si>
  <si>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</si>
  <si>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</si>
  <si>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</si>
  <si>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</si>
  <si>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</si>
  <si>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</si>
  <si>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</si>
  <si>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</si>
  <si>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</si>
  <si>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</si>
  <si>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</si>
  <si>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</si>
  <si>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</si>
  <si>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</si>
  <si>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</si>
  <si>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</si>
  <si>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</si>
  <si>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</si>
  <si>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</si>
  <si>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</si>
  <si>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</si>
  <si>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</si>
  <si>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</si>
  <si>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</si>
  <si>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</si>
  <si>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</si>
  <si>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</si>
  <si>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</si>
  <si>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</si>
  <si>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</si>
  <si>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</si>
  <si>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</si>
  <si>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</si>
  <si>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</si>
  <si>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</si>
  <si>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</si>
  <si>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</si>
  <si>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</si>
  <si>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</si>
  <si>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</si>
  <si>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</si>
  <si>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</si>
  <si>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</si>
  <si>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</si>
  <si>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</si>
  <si>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</si>
  <si>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</si>
  <si>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</si>
  <si>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</si>
  <si>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</si>
  <si>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</si>
  <si>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</si>
  <si>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</si>
  <si>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</si>
  <si>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</si>
  <si>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</si>
  <si>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</si>
  <si>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</si>
  <si>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</si>
  <si>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</si>
  <si>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</si>
  <si>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</si>
  <si>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</si>
  <si>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</si>
  <si>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</si>
  <si>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</si>
  <si>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</si>
  <si>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</si>
  <si>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</si>
  <si>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</si>
  <si>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</si>
  <si>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</si>
  <si>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</si>
  <si>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</si>
  <si>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</si>
  <si>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</si>
  <si>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</si>
  <si>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</si>
  <si>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</si>
  <si>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</si>
  <si>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</si>
  <si>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</si>
  <si>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</si>
  <si>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</si>
  <si>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</si>
  <si>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</si>
  <si>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</si>
  <si>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</si>
  <si>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</si>
  <si>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</si>
  <si>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</si>
  <si>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</si>
  <si>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</si>
  <si>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</si>
  <si>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</si>
  <si>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</si>
  <si>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</si>
  <si>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</si>
  <si>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</si>
  <si>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</si>
  <si>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</si>
  <si>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</si>
  <si>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</si>
  <si>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</si>
  <si>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</si>
  <si>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</si>
  <si>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</si>
  <si>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</si>
  <si>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</si>
  <si>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</si>
  <si>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</si>
  <si>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</si>
  <si>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</si>
  <si>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</si>
  <si>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</si>
  <si>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</si>
  <si>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</si>
  <si>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</si>
  <si>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</si>
  <si>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</si>
  <si>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</si>
  <si>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</si>
  <si>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</si>
  <si>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</si>
  <si>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</si>
  <si>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</si>
  <si>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</si>
  <si>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</si>
  <si>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</si>
  <si>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</si>
  <si>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</si>
  <si>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</si>
  <si>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</si>
  <si>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</si>
  <si>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</si>
  <si>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</si>
  <si>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</si>
  <si>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</si>
  <si>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</si>
  <si>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</si>
  <si>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</si>
  <si>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</si>
  <si>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</si>
  <si>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</si>
  <si>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</si>
  <si>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</si>
  <si>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</si>
  <si>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</si>
  <si>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</si>
  <si>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</si>
  <si>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</si>
  <si>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</si>
  <si>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</si>
  <si>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</si>
  <si>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</si>
  <si>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</si>
  <si>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</si>
  <si>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</si>
  <si>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</si>
  <si>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</si>
  <si>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</si>
  <si>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</si>
  <si>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</si>
  <si>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</si>
  <si>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</si>
  <si>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</si>
  <si>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</si>
  <si>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</si>
  <si>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</si>
  <si>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</si>
  <si>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</si>
  <si>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</si>
  <si>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</si>
  <si>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</si>
  <si>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</si>
  <si>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</si>
  <si>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</si>
  <si>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</si>
  <si>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</si>
  <si>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</si>
  <si>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</si>
  <si>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</si>
  <si>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</si>
  <si>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</si>
  <si>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</si>
  <si>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</si>
  <si>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</si>
  <si>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</si>
  <si>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</si>
  <si>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</si>
  <si>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</si>
  <si>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</si>
  <si>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</si>
  <si>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</si>
  <si>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</si>
  <si>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</si>
  <si>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</si>
  <si>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</si>
  <si>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</si>
  <si>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</si>
  <si>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</si>
  <si>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</si>
  <si>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</si>
  <si>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</si>
  <si>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</si>
  <si>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</si>
  <si>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</si>
  <si>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</si>
  <si>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</si>
  <si>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</si>
  <si>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</si>
  <si>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</si>
  <si>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</si>
  <si>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</si>
  <si>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</si>
  <si>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</si>
  <si>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</si>
  <si>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</si>
  <si>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</si>
  <si>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</si>
  <si>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</si>
  <si>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</si>
  <si>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</si>
  <si>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</si>
  <si>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</si>
  <si>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</si>
  <si>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</si>
  <si>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</si>
  <si>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</si>
  <si>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</si>
  <si>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</si>
  <si>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</si>
  <si>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</si>
  <si>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</si>
  <si>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</si>
  <si>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</si>
  <si>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</si>
  <si>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</si>
  <si>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</si>
  <si>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</si>
  <si>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</si>
  <si>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</si>
  <si>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</si>
  <si>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</si>
  <si>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</si>
  <si>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</si>
  <si>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</si>
  <si>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</si>
  <si>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</si>
  <si>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</si>
  <si>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</si>
  <si>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</si>
  <si>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</si>
  <si>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</si>
  <si>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</si>
  <si>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</si>
  <si>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</si>
  <si>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</si>
  <si>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</si>
  <si>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</si>
  <si>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</si>
  <si>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</si>
  <si>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</si>
  <si>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</si>
  <si>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</si>
  <si>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</si>
  <si>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</si>
  <si>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</si>
  <si>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</si>
  <si>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</si>
  <si>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</si>
  <si>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</si>
  <si>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</si>
  <si>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</si>
  <si>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</si>
  <si>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</si>
  <si>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</si>
  <si>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</si>
  <si>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</si>
  <si>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</si>
  <si>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</si>
  <si>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</si>
  <si>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</si>
  <si>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</si>
  <si>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</si>
  <si>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</si>
  <si>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</si>
  <si>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</si>
  <si>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</si>
  <si>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</si>
  <si>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</si>
  <si>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</si>
  <si>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</si>
  <si>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</si>
  <si>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</si>
  <si>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</si>
  <si>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</si>
  <si>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</si>
  <si>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</si>
  <si>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</si>
  <si>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</si>
  <si>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</si>
  <si>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</si>
  <si>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</si>
  <si>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</si>
  <si>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</si>
  <si>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</si>
  <si>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</si>
  <si>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</si>
  <si>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</si>
  <si>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</si>
  <si>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</si>
  <si>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</si>
  <si>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</si>
  <si>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</si>
  <si>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</si>
  <si>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</si>
  <si>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</si>
  <si>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</si>
  <si>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</si>
  <si>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</si>
  <si>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</si>
  <si>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</si>
  <si>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</si>
  <si>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</si>
  <si>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</si>
  <si>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</si>
  <si>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</si>
  <si>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</si>
  <si>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</si>
  <si>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</si>
  <si>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</si>
  <si>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</si>
  <si>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</si>
  <si>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</si>
  <si>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</si>
  <si>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</si>
  <si>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</si>
  <si>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</si>
  <si>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</si>
  <si>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</si>
  <si>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</si>
  <si>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</si>
  <si>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</si>
  <si>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</si>
  <si>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</si>
  <si>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</si>
  <si>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</si>
  <si>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</si>
  <si>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</si>
  <si>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</si>
  <si>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</si>
  <si>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</si>
  <si>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</si>
  <si>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</si>
  <si>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</si>
  <si>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</si>
  <si>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</si>
  <si>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</si>
  <si>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</si>
  <si>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</si>
  <si>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</si>
  <si>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</si>
  <si>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</si>
  <si>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</si>
  <si>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</si>
  <si>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</si>
  <si>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</si>
  <si>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</si>
  <si>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</si>
  <si>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</si>
  <si>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</si>
  <si>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</si>
  <si>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</si>
  <si>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</si>
  <si>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</si>
  <si>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</si>
  <si>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</si>
  <si>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</si>
  <si>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</si>
  <si>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</si>
  <si>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</si>
  <si>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</si>
  <si>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</si>
  <si>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</si>
  <si>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</si>
  <si>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</si>
  <si>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</si>
  <si>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</si>
  <si>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</si>
  <si>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</si>
  <si>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</si>
  <si>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</si>
  <si>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</si>
  <si>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</si>
  <si>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</si>
  <si>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</si>
  <si>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</si>
  <si>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</si>
  <si>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</si>
  <si>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</si>
  <si>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</si>
  <si>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</si>
  <si>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</si>
  <si>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</si>
  <si>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</si>
  <si>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</si>
  <si>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</si>
  <si>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</si>
  <si>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</si>
  <si>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</si>
  <si>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</si>
  <si>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</si>
  <si>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</si>
  <si>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</si>
  <si>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</si>
  <si>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</si>
  <si>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</si>
  <si>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</si>
  <si>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</si>
  <si>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</si>
  <si>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</si>
  <si>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</si>
  <si>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</si>
  <si>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</si>
  <si>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</si>
  <si>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</si>
  <si>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</si>
  <si>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</si>
  <si>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</si>
  <si>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</si>
  <si>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</si>
  <si>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</si>
  <si>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</si>
  <si>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</si>
  <si>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</si>
  <si>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</si>
  <si>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</si>
  <si>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</si>
  <si>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</si>
  <si>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</si>
  <si>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</si>
  <si>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</si>
  <si>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</si>
  <si>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</si>
  <si>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</si>
  <si>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</si>
  <si>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</si>
  <si>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</si>
  <si>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</si>
  <si>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</si>
  <si>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</si>
  <si>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</si>
  <si>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</si>
  <si>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</si>
  <si>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</si>
  <si>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</si>
  <si>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</si>
  <si>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</si>
  <si>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</si>
  <si>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</si>
  <si>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</si>
  <si>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</si>
  <si>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</si>
  <si>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</si>
  <si>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</si>
  <si>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</si>
  <si>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</si>
  <si>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</si>
  <si>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</si>
  <si>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</si>
  <si>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</si>
  <si>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</si>
  <si>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</si>
  <si>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</si>
  <si>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</si>
  <si>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</si>
  <si>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</si>
  <si>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</si>
  <si>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</si>
  <si>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</si>
  <si>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</si>
  <si>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</si>
  <si>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</si>
  <si>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</si>
  <si>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</si>
  <si>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</si>
  <si>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</si>
  <si>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</si>
  <si>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</si>
  <si>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</si>
  <si>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</si>
  <si>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</si>
  <si>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</si>
  <si>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</si>
  <si>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</si>
  <si>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</si>
  <si>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</si>
  <si>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</si>
  <si>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</si>
  <si>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</si>
  <si>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</si>
  <si>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</si>
  <si>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</si>
  <si>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</si>
  <si>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</si>
  <si>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</si>
  <si>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</si>
  <si>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</si>
  <si>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</si>
  <si>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</si>
  <si>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</si>
  <si>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</si>
  <si>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</si>
  <si>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</si>
  <si>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</si>
  <si>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</si>
  <si>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</si>
  <si>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</si>
  <si>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</si>
  <si>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</si>
  <si>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</si>
  <si>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</si>
  <si>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</si>
  <si>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</si>
  <si>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</si>
  <si>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</si>
  <si>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</si>
  <si>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</si>
  <si>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</si>
  <si>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</si>
  <si>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</si>
  <si>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</si>
  <si>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</si>
  <si>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</si>
  <si>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</si>
  <si>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</si>
  <si>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</si>
  <si>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</si>
  <si>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</si>
  <si>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</si>
  <si>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</si>
  <si>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</si>
  <si>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</si>
  <si>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</si>
  <si>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</si>
  <si>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</si>
  <si>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</si>
  <si>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</si>
  <si>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</si>
  <si>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</si>
  <si>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</si>
  <si>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</si>
  <si>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</si>
  <si>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</si>
  <si>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</si>
  <si>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</si>
  <si>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</si>
  <si>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</si>
  <si>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</si>
  <si>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</si>
  <si>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</si>
  <si>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</si>
  <si>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</si>
  <si>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</si>
  <si>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</si>
  <si>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</si>
  <si>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</si>
  <si>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</si>
  <si>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</si>
  <si>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</si>
  <si>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</si>
  <si>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</si>
  <si>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</si>
  <si>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</si>
  <si>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</si>
  <si>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</si>
  <si>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</si>
  <si>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</si>
  <si>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</si>
  <si>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</si>
  <si>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</si>
  <si>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</si>
  <si>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</si>
  <si>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</si>
  <si>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</si>
  <si>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</si>
  <si>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</si>
  <si>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</si>
  <si>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</si>
  <si>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</si>
  <si>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</si>
  <si>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</si>
  <si>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</si>
  <si>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</si>
  <si>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</si>
  <si>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</si>
  <si>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</si>
  <si>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</si>
  <si>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</si>
  <si>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</si>
  <si>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</si>
  <si>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</si>
  <si>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</si>
  <si>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</si>
  <si>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</si>
  <si>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</si>
  <si>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</si>
  <si>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</si>
  <si>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</si>
  <si>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</si>
  <si>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</si>
  <si>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</si>
  <si>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</si>
  <si>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</si>
  <si>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</si>
  <si>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</si>
  <si>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</si>
  <si>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</si>
  <si>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</si>
  <si>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</si>
  <si>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</si>
  <si>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</si>
  <si>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</si>
  <si>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</si>
  <si>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</si>
  <si>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</si>
  <si>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</si>
  <si>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</si>
  <si>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</si>
  <si>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</si>
  <si>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</si>
  <si>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</si>
  <si>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</si>
  <si>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</si>
  <si>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</si>
  <si>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</si>
  <si>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</si>
  <si>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</si>
  <si>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</si>
  <si>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</si>
  <si>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</si>
  <si>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</si>
  <si>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</si>
  <si>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</si>
  <si>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</si>
  <si>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</si>
  <si>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</si>
  <si>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</si>
  <si>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</si>
  <si>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</si>
  <si>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</si>
  <si>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</si>
  <si>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</si>
  <si>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</si>
  <si>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</si>
  <si>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</si>
  <si>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</si>
  <si>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</si>
  <si>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</si>
  <si>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</si>
  <si>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</si>
  <si>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</si>
  <si>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</si>
  <si>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</si>
  <si>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</si>
  <si>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</si>
  <si>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</si>
  <si>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</si>
  <si>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</si>
  <si>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</si>
  <si>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</si>
  <si>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</si>
  <si>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</si>
  <si>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</si>
  <si>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</si>
  <si>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</si>
  <si>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</si>
  <si>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</si>
  <si>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</si>
  <si>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</si>
  <si>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</si>
  <si>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</si>
  <si>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</si>
  <si>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</si>
  <si>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</si>
  <si>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</si>
  <si>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</si>
  <si>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</si>
  <si>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</si>
  <si>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</si>
  <si>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</si>
  <si>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</si>
  <si>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</si>
  <si>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</si>
  <si>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</si>
  <si>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</si>
  <si>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</si>
  <si>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</si>
  <si>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</si>
  <si>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</si>
  <si>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</si>
  <si>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</si>
  <si>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</si>
  <si>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</si>
  <si>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</si>
  <si>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</si>
  <si>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</si>
  <si>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</si>
  <si>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</si>
  <si>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</si>
  <si>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</si>
  <si>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</si>
  <si>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</si>
  <si>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</si>
  <si>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</si>
  <si>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</si>
  <si>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</si>
  <si>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</si>
  <si>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</si>
  <si>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</si>
  <si>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</si>
  <si>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</si>
  <si>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</si>
  <si>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</si>
  <si>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</si>
  <si>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</si>
  <si>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</si>
  <si>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</si>
  <si>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</si>
  <si>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</si>
  <si>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</si>
  <si>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</si>
  <si>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</si>
  <si>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</si>
  <si>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</si>
  <si>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</si>
  <si>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</si>
  <si>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</si>
  <si>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</si>
  <si>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</si>
  <si>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</si>
  <si>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</si>
  <si>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</si>
  <si>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</si>
  <si>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</si>
  <si>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</si>
  <si>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</si>
  <si>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</si>
  <si>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</si>
  <si>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</si>
  <si>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</si>
  <si>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</si>
  <si>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</si>
  <si>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</si>
  <si>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</si>
  <si>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</si>
  <si>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</si>
  <si>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</si>
  <si>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</si>
  <si>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</si>
  <si>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</si>
  <si>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</si>
  <si>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</si>
  <si>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</si>
  <si>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</si>
  <si>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</si>
  <si>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</si>
  <si>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</si>
  <si>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</si>
  <si>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</si>
  <si>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</si>
  <si>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</si>
  <si>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</si>
  <si>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</si>
  <si>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</si>
  <si>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</si>
  <si>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</si>
  <si>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</si>
  <si>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</si>
  <si>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</si>
  <si>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</si>
  <si>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</si>
  <si>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</si>
  <si>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</si>
  <si>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</si>
  <si>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</si>
  <si>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</si>
  <si>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</si>
  <si>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</si>
  <si>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</si>
  <si>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</si>
  <si>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</si>
  <si>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</si>
  <si>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</si>
  <si>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</si>
  <si>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</si>
  <si>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</si>
  <si>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</si>
  <si>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</si>
  <si>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</si>
  <si>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</si>
  <si>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</si>
  <si>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</si>
  <si>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</si>
  <si>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</si>
  <si>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</si>
  <si>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</si>
  <si>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</si>
  <si>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</si>
  <si>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</si>
  <si>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</si>
  <si>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</si>
  <si>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</si>
  <si>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</si>
  <si>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</si>
  <si>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</si>
  <si>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</si>
  <si>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</si>
  <si>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</si>
  <si>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</si>
  <si>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</si>
  <si>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</si>
  <si>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</si>
  <si>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</si>
  <si>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</si>
  <si>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</si>
  <si>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</si>
  <si>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</si>
  <si>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</si>
  <si>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</si>
  <si>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</si>
  <si>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</si>
  <si>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</si>
  <si>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</si>
  <si>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</si>
  <si>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</si>
  <si>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</si>
  <si>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</si>
  <si>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</si>
  <si>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</si>
  <si>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</si>
  <si>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</si>
  <si>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</si>
  <si>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</si>
  <si>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</si>
  <si>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</si>
  <si>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</si>
  <si>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</si>
  <si>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</si>
  <si>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</si>
  <si>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</si>
  <si>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</si>
  <si>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</si>
  <si>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</si>
  <si>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</si>
  <si>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</si>
  <si>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</si>
  <si>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</si>
  <si>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</si>
  <si>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</si>
  <si>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</si>
  <si>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</si>
  <si>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</si>
  <si>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</si>
  <si>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</si>
  <si>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</si>
  <si>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</si>
  <si>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</si>
  <si>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</si>
  <si>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</si>
  <si>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</si>
  <si>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</si>
  <si>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</si>
  <si>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</si>
  <si>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</si>
  <si>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</si>
  <si>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</si>
  <si>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</si>
  <si>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</si>
  <si>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</si>
  <si>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</si>
  <si>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</si>
  <si>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</si>
  <si>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</si>
  <si>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</si>
  <si>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</si>
  <si>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</si>
  <si>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</si>
  <si>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</si>
  <si>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</si>
  <si>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</si>
  <si>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</si>
  <si>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</si>
  <si>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</si>
  <si>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</si>
  <si>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</si>
  <si>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</si>
  <si>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</si>
  <si>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</si>
  <si>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</si>
  <si>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</si>
  <si>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</si>
  <si>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</si>
  <si>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</si>
  <si>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</si>
  <si>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</si>
  <si>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</si>
  <si>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</si>
  <si>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</si>
  <si>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</si>
  <si>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</si>
  <si>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</si>
  <si>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</si>
  <si>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</si>
  <si>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</si>
  <si>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</si>
  <si>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</si>
  <si>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</si>
  <si>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</si>
  <si>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</si>
  <si>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</si>
  <si>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</si>
  <si>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</si>
  <si>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</si>
  <si>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</si>
  <si>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</si>
  <si>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</si>
  <si>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</si>
  <si>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</si>
  <si>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</si>
  <si>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</si>
  <si>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</si>
  <si>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</si>
  <si>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</si>
  <si>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</si>
  <si>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</si>
  <si>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</si>
  <si>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</si>
  <si>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</si>
  <si>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</si>
  <si>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</si>
  <si>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</si>
  <si>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</si>
  <si>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</si>
  <si>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</si>
  <si>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</si>
  <si>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</si>
  <si>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</si>
  <si>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</si>
  <si>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</si>
  <si>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</si>
  <si>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</si>
  <si>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</si>
  <si>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</si>
  <si>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</si>
  <si>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</si>
  <si>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</si>
  <si>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</si>
  <si>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</si>
  <si>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</si>
  <si>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</si>
  <si>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</si>
  <si>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</si>
  <si>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</si>
  <si>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</si>
  <si>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</si>
  <si>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</si>
  <si>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</si>
  <si>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</si>
  <si>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</si>
  <si>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</si>
  <si>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</si>
  <si>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</si>
  <si>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</si>
  <si>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</si>
  <si>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</si>
  <si>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</si>
  <si>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</si>
  <si>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</si>
  <si>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</si>
  <si>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</si>
  <si>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</si>
  <si>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</si>
  <si>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</si>
  <si>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</si>
  <si>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</si>
  <si>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</si>
  <si>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</si>
  <si>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</si>
  <si>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</si>
  <si>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</si>
  <si>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</si>
  <si>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</si>
  <si>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</si>
  <si>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</si>
  <si>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</si>
  <si>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</si>
  <si>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</si>
  <si>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</si>
  <si>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</si>
  <si>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</si>
  <si>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</si>
  <si>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</si>
  <si>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</si>
  <si>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</si>
  <si>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</si>
  <si>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</si>
  <si>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</si>
  <si>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</si>
  <si>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</si>
  <si>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</si>
  <si>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</si>
  <si>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</si>
  <si>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</si>
  <si>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</si>
  <si>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</si>
  <si>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</si>
  <si>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</si>
  <si>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</si>
  <si>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</si>
  <si>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</si>
  <si>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</si>
  <si>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</si>
  <si>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</si>
  <si>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</si>
  <si>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</si>
  <si>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</si>
  <si>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</si>
  <si>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</si>
  <si>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</si>
  <si>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</si>
  <si>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</si>
  <si>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</si>
  <si>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</si>
  <si>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</si>
  <si>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</si>
  <si>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</si>
  <si>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</si>
  <si>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</si>
  <si>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</si>
  <si>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</si>
  <si>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</si>
  <si>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</si>
  <si>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</si>
  <si>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</si>
  <si>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</si>
  <si>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</si>
  <si>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</si>
  <si>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</si>
  <si>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</si>
  <si>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</si>
  <si>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</si>
  <si>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</si>
  <si>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</si>
  <si>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</si>
  <si>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</si>
  <si>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</si>
  <si>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</si>
  <si>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</si>
  <si>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</si>
  <si>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</si>
  <si>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</si>
  <si>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</si>
  <si>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</si>
  <si>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</si>
  <si>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</si>
  <si>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</si>
  <si>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</si>
  <si>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</si>
  <si>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</si>
  <si>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</si>
  <si>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</si>
  <si>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</si>
  <si>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</si>
  <si>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</si>
  <si>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</si>
  <si>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</si>
  <si>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</si>
  <si>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</si>
  <si>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</si>
  <si>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</si>
  <si>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</si>
  <si>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</si>
  <si>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</si>
  <si>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</si>
  <si>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</si>
  <si>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</si>
  <si>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</si>
  <si>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</si>
  <si>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</si>
  <si>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</si>
  <si>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</si>
  <si>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</si>
  <si>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</si>
  <si>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</si>
  <si>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</si>
  <si>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</si>
  <si>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</si>
  <si>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</si>
  <si>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</si>
  <si>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</si>
  <si>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</si>
  <si>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</si>
  <si>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</si>
  <si>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</si>
  <si>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</si>
  <si>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</si>
  <si>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</si>
  <si>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</si>
  <si>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</si>
  <si>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</si>
  <si>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</si>
  <si>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</si>
  <si>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</si>
  <si>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</si>
  <si>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</si>
  <si>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</si>
  <si>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</si>
  <si>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</si>
  <si>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</si>
  <si>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</si>
  <si>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</si>
  <si>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</si>
  <si>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</si>
  <si>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</si>
  <si>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</si>
  <si>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</si>
  <si>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</si>
  <si>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</si>
  <si>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</si>
  <si>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</si>
  <si>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</si>
  <si>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</si>
  <si>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</si>
  <si>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</si>
  <si>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</si>
  <si>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</si>
  <si>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</si>
  <si>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</si>
  <si>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</si>
  <si>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</si>
  <si>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</si>
  <si>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</si>
  <si>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</si>
  <si>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</si>
  <si>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</si>
  <si>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</si>
  <si>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</si>
  <si>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</si>
  <si>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</si>
  <si>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</si>
  <si>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</si>
  <si>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</si>
  <si>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</si>
  <si>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</si>
  <si>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</si>
  <si>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</si>
  <si>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</si>
  <si>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</si>
  <si>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</si>
  <si>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</si>
  <si>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</si>
  <si>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</si>
  <si>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</si>
  <si>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</si>
  <si>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</si>
  <si>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</si>
  <si>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</si>
  <si>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</si>
  <si>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</si>
  <si>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</si>
  <si>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</si>
  <si>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</si>
  <si>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</si>
  <si>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</si>
  <si>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</si>
  <si>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</si>
  <si>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</si>
  <si>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</si>
  <si>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</si>
  <si>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</si>
  <si>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</si>
  <si>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</si>
  <si>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</si>
  <si>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</si>
  <si>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</si>
  <si>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</si>
  <si>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</si>
  <si>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</si>
  <si>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</si>
  <si>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</si>
  <si>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</si>
  <si>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</si>
  <si>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</si>
  <si>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</si>
  <si>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</si>
  <si>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</si>
  <si>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</si>
  <si>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</si>
  <si>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</si>
  <si>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</si>
  <si>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</si>
  <si>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</si>
  <si>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</si>
  <si>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</si>
  <si>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</si>
  <si>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</si>
  <si>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</si>
  <si>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</si>
  <si>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</si>
  <si>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</si>
  <si>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</si>
  <si>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</si>
  <si>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</si>
  <si>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</si>
  <si>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</si>
  <si>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</si>
  <si>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</si>
  <si>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</si>
  <si>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</si>
  <si>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</si>
  <si>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</si>
  <si>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</si>
  <si>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</si>
  <si>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</si>
  <si>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</si>
  <si>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</si>
  <si>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</si>
  <si>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</si>
  <si>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</si>
  <si>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</si>
  <si>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</si>
  <si>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</si>
  <si>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</si>
  <si>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</si>
  <si>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</si>
  <si>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</si>
  <si>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</si>
  <si>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</si>
  <si>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</si>
  <si>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</si>
  <si>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</si>
  <si>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</si>
  <si>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</si>
  <si>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</si>
  <si>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</si>
  <si>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</si>
  <si>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</si>
  <si>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</si>
  <si>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</si>
  <si>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</si>
  <si>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</si>
  <si>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</si>
  <si>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</si>
  <si>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</si>
  <si>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</si>
  <si>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</si>
  <si>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</si>
  <si>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</si>
  <si>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</si>
  <si>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</si>
  <si>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</si>
  <si>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</si>
  <si>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</si>
  <si>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</si>
  <si>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</si>
  <si>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</si>
  <si>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</si>
  <si>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</si>
  <si>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</si>
  <si>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</si>
  <si>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</si>
  <si>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</si>
  <si>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</si>
  <si>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</si>
  <si>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</si>
  <si>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</si>
  <si>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</si>
  <si>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</si>
  <si>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</si>
  <si>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</si>
  <si>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</si>
  <si>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</si>
  <si>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</si>
  <si>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</si>
  <si>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</si>
  <si>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</si>
  <si>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</si>
  <si>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</si>
  <si>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</si>
  <si>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</si>
  <si>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</si>
  <si>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</si>
  <si>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</si>
  <si>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</si>
  <si>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</si>
  <si>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</si>
  <si>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</si>
  <si>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</si>
  <si>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</si>
  <si>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</si>
  <si>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</si>
  <si>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</si>
  <si>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</si>
  <si>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</si>
  <si>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</si>
  <si>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</si>
  <si>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</si>
  <si>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</si>
  <si>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</si>
  <si>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</si>
  <si>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</si>
  <si>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</si>
  <si>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</si>
  <si>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</si>
  <si>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</si>
  <si>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</si>
  <si>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</si>
  <si>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</si>
  <si>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</si>
  <si>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</si>
  <si>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</si>
  <si>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</si>
  <si>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</si>
  <si>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</si>
  <si>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</si>
  <si>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</si>
  <si>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</si>
  <si>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</si>
  <si>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</si>
  <si>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</si>
  <si>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</si>
  <si>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</si>
  <si>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</si>
  <si>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</si>
  <si>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</si>
  <si>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</si>
  <si>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</si>
  <si>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</si>
  <si>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</si>
  <si>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</si>
  <si>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</si>
  <si>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</si>
  <si>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</si>
  <si>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</si>
  <si>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</si>
  <si>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</si>
  <si>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</si>
  <si>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</si>
  <si>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</si>
  <si>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</si>
  <si>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</si>
  <si>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</si>
  <si>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</si>
  <si>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</si>
  <si>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</si>
  <si>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</si>
  <si>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</si>
  <si>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</si>
  <si>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</si>
  <si>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</si>
  <si>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</si>
  <si>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</si>
  <si>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</si>
  <si>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</si>
  <si>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</si>
  <si>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</si>
  <si>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</si>
  <si>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</si>
  <si>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</si>
  <si>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</si>
  <si>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</si>
  <si>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</si>
  <si>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</si>
  <si>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</si>
  <si>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</si>
  <si>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</si>
  <si>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</si>
  <si>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</si>
  <si>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</si>
  <si>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</si>
  <si>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</si>
  <si>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</si>
  <si>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</si>
  <si>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</si>
  <si>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</si>
  <si>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</si>
  <si>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</si>
  <si>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</si>
  <si>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</si>
  <si>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</si>
  <si>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</si>
  <si>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</si>
  <si>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</si>
  <si>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</si>
  <si>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</si>
  <si>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</si>
  <si>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</si>
  <si>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</si>
  <si>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</si>
  <si>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</si>
  <si>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</si>
  <si>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</si>
  <si>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</si>
  <si>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</si>
  <si>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</si>
  <si>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</si>
  <si>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</si>
  <si>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</si>
  <si>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</si>
  <si>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</si>
  <si>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</si>
  <si>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</si>
  <si>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</si>
  <si>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</si>
  <si>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</si>
  <si>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</si>
  <si>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</si>
  <si>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</si>
  <si>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</si>
  <si>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</si>
  <si>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</si>
  <si>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</si>
  <si>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</si>
  <si>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</si>
  <si>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</si>
  <si>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</si>
  <si>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</si>
  <si>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</si>
  <si>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</si>
  <si>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</si>
  <si>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</si>
  <si>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</si>
  <si>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</si>
  <si>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</si>
  <si>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</si>
  <si>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</si>
  <si>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</si>
  <si>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</si>
  <si>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</si>
  <si>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</si>
  <si>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</si>
  <si>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</si>
  <si>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</si>
  <si>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</si>
  <si>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</si>
  <si>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</si>
  <si>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</si>
  <si>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</si>
  <si>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</si>
  <si>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</si>
  <si>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</si>
  <si>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</si>
  <si>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</si>
  <si>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</si>
  <si>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</si>
  <si>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</si>
  <si>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</si>
  <si>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</si>
  <si>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</si>
  <si>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</si>
  <si>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</si>
  <si>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</si>
  <si>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</si>
  <si>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</si>
  <si>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</si>
  <si>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</si>
  <si>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</si>
  <si>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</si>
  <si>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</si>
  <si>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</si>
  <si>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</si>
  <si>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</si>
  <si>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</si>
  <si>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</si>
  <si>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</si>
  <si>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</si>
  <si>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</si>
  <si>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</si>
  <si>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</si>
  <si>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</si>
  <si>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</si>
  <si>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</si>
  <si>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</si>
  <si>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</si>
  <si>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</si>
  <si>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</si>
  <si>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</si>
  <si>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</si>
  <si>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</si>
  <si>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</si>
  <si>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</si>
  <si>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</si>
  <si>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</si>
  <si>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</si>
  <si>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</si>
  <si>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</si>
  <si>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</si>
  <si>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</si>
  <si>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</si>
  <si>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</si>
  <si>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</si>
  <si>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</si>
  <si>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</si>
  <si>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</si>
  <si>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</si>
  <si>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</si>
  <si>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</si>
  <si>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</si>
  <si>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</si>
  <si>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</si>
  <si>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</si>
  <si>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</si>
  <si>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</si>
  <si>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</si>
  <si>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</si>
  <si>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</si>
  <si>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</si>
  <si>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</si>
  <si>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</si>
  <si>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</si>
  <si>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</si>
  <si>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</si>
  <si>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</si>
  <si>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</si>
  <si>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</si>
  <si>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</si>
  <si>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</si>
  <si>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</si>
  <si>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</si>
  <si>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</si>
  <si>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</si>
  <si>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</si>
  <si>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</si>
  <si>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</si>
  <si>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</si>
  <si>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</si>
  <si>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</si>
  <si>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</si>
  <si>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</si>
  <si>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</si>
  <si>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</si>
  <si>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</si>
  <si>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</si>
  <si>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</si>
  <si>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</si>
  <si>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</si>
  <si>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</si>
  <si>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</si>
  <si>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</si>
  <si>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</si>
  <si>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</si>
  <si>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</si>
  <si>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</si>
  <si>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</si>
  <si>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</si>
  <si>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</si>
  <si>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</si>
  <si>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</si>
  <si>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</si>
  <si>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</si>
  <si>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</si>
  <si>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</si>
  <si>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</si>
  <si>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</si>
  <si>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</si>
  <si>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</si>
  <si>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</si>
  <si>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</si>
  <si>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</si>
  <si>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</si>
  <si>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</si>
  <si>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</si>
  <si>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</si>
  <si>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</si>
  <si>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</si>
  <si>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</si>
  <si>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</si>
  <si>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</si>
  <si>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</si>
  <si>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</si>
  <si>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</si>
  <si>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</si>
  <si>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</si>
  <si>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</si>
  <si>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</si>
  <si>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</si>
  <si>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</si>
  <si>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</si>
  <si>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</si>
  <si>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</si>
  <si>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</si>
  <si>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</si>
  <si>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</si>
  <si>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</si>
  <si>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</si>
  <si>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</si>
  <si>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</si>
  <si>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</si>
  <si>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</si>
  <si>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</si>
  <si>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</si>
  <si>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</si>
  <si>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</si>
  <si>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</si>
  <si>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</si>
  <si>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</si>
  <si>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</si>
  <si>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</si>
  <si>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</si>
  <si>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</si>
  <si>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</si>
  <si>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</si>
  <si>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</si>
  <si>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</si>
  <si>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</si>
  <si>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</si>
  <si>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</si>
  <si>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</si>
  <si>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</si>
  <si>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</si>
  <si>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</si>
  <si>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</si>
  <si>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</si>
  <si>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</si>
  <si>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</si>
  <si>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</si>
  <si>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</si>
  <si>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</si>
  <si>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</si>
  <si>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</si>
  <si>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</si>
  <si>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</si>
  <si>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</si>
  <si>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</si>
  <si>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</si>
  <si>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</si>
  <si>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</si>
  <si>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</si>
  <si>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</si>
  <si>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</si>
  <si>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</si>
  <si>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</si>
  <si>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</si>
  <si>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</si>
  <si>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</si>
  <si>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</si>
  <si>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</si>
  <si>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</si>
  <si>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</si>
  <si>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</si>
  <si>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</si>
  <si>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</si>
  <si>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</si>
  <si>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</si>
  <si>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</si>
  <si>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</si>
  <si>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</si>
  <si>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</si>
  <si>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</si>
  <si>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</si>
  <si>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</si>
  <si>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</si>
  <si>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</si>
  <si>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</si>
  <si>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</si>
  <si>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</si>
  <si>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</si>
  <si>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</si>
  <si>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</si>
  <si>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</si>
  <si>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</si>
  <si>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</si>
  <si>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</si>
  <si>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</si>
  <si>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</si>
  <si>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</si>
  <si>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</si>
  <si>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</si>
  <si>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</si>
  <si>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</si>
  <si>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</si>
  <si>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</si>
  <si>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</si>
  <si>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</si>
  <si>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</si>
  <si>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</si>
  <si>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</si>
  <si>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</si>
  <si>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</si>
  <si>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</si>
  <si>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</si>
  <si>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</si>
  <si>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</si>
  <si>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</si>
  <si>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</si>
  <si>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</si>
  <si>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</si>
  <si>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</si>
  <si>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</si>
  <si>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</si>
  <si>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</si>
  <si>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</si>
  <si>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</si>
  <si>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</si>
  <si>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</si>
  <si>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</si>
  <si>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</si>
  <si>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</si>
  <si>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</si>
  <si>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</si>
  <si>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</si>
  <si>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</si>
  <si>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</si>
  <si>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</si>
  <si>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</si>
  <si>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</si>
  <si>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</si>
  <si>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</si>
  <si>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</si>
  <si>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</si>
  <si>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</si>
  <si>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</si>
  <si>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</si>
  <si>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</si>
  <si>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</si>
  <si>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</si>
  <si>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</si>
  <si>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</si>
  <si>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</si>
  <si>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</si>
  <si>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</si>
  <si>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</si>
  <si>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</si>
  <si>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</si>
  <si>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</si>
  <si>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</si>
  <si>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</si>
  <si>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</si>
  <si>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</si>
  <si>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</si>
  <si>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</si>
  <si>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</si>
  <si>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</si>
  <si>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</si>
  <si>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</si>
  <si>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</si>
  <si>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</si>
  <si>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</si>
  <si>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</si>
  <si>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</si>
  <si>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</si>
  <si>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</si>
  <si>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</si>
  <si>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</si>
  <si>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</si>
  <si>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</si>
  <si>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</si>
  <si>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</si>
  <si>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</si>
  <si>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</si>
  <si>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</si>
  <si>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</si>
  <si>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</si>
  <si>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</si>
  <si>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</si>
  <si>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</si>
  <si>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</si>
  <si>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</si>
  <si>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</si>
  <si>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</si>
  <si>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</si>
  <si>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</si>
  <si>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</si>
  <si>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</si>
  <si>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</si>
  <si>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</si>
  <si>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</si>
  <si>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</si>
  <si>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</si>
  <si>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</si>
  <si>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</si>
  <si>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</si>
  <si>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</si>
  <si>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</si>
  <si>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</si>
  <si>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</si>
  <si>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</si>
  <si>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</si>
  <si>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</si>
  <si>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</si>
  <si>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</si>
  <si>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</si>
  <si>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</si>
  <si>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</si>
  <si>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</si>
  <si>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</si>
  <si>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</si>
  <si>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</si>
  <si>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</si>
  <si>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</si>
  <si>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</si>
  <si>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</si>
  <si>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</si>
  <si>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</si>
  <si>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</si>
  <si>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</si>
  <si>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</si>
  <si>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</si>
  <si>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</si>
  <si>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</si>
  <si>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</si>
  <si>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</si>
  <si>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</si>
  <si>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</si>
  <si>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</si>
  <si>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</si>
  <si>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</si>
  <si>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</si>
  <si>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</si>
  <si>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</si>
  <si>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</si>
  <si>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</si>
  <si>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</si>
  <si>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</si>
  <si>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</si>
  <si>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</si>
  <si>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</si>
  <si>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</si>
  <si>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</si>
  <si>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</si>
  <si>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</si>
  <si>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</si>
  <si>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</si>
  <si>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</si>
  <si>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</si>
  <si>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</si>
  <si>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</si>
  <si>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</si>
  <si>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</si>
  <si>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</si>
  <si>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</si>
  <si>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</si>
  <si>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</si>
  <si>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</si>
  <si>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</si>
  <si>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</si>
  <si>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</si>
  <si>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</si>
  <si>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</si>
  <si>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</si>
  <si>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</si>
  <si>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</si>
  <si>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</si>
  <si>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</si>
  <si>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</si>
  <si>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</si>
  <si>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</si>
  <si>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</si>
  <si>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</si>
  <si>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</si>
  <si>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</si>
  <si>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</si>
  <si>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</si>
  <si>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</si>
  <si>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</si>
  <si>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</si>
  <si>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</si>
  <si>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</si>
  <si>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</si>
  <si>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</si>
  <si>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</si>
  <si>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</si>
  <si>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</si>
  <si>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</si>
  <si>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</si>
  <si>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</si>
  <si>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</si>
  <si>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</si>
  <si>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</si>
  <si>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</si>
  <si>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</si>
  <si>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</si>
  <si>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</si>
  <si>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</si>
  <si>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</si>
  <si>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</si>
  <si>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</si>
  <si>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</si>
  <si>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</si>
  <si>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</si>
  <si>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</si>
  <si>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</si>
  <si>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</si>
  <si>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</si>
  <si>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</si>
  <si>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</si>
  <si>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</si>
  <si>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</si>
  <si>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</si>
  <si>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</si>
  <si>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</si>
  <si>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</si>
  <si>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</si>
  <si>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</si>
  <si>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</si>
  <si>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</si>
  <si>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</si>
  <si>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</si>
  <si>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</si>
  <si>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</si>
  <si>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</si>
  <si>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</si>
  <si>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</si>
  <si>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</si>
  <si>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</si>
  <si>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</si>
  <si>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</si>
  <si>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</si>
  <si>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</si>
  <si>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</si>
  <si>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</si>
  <si>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</si>
  <si>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</si>
  <si>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</si>
  <si>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</si>
  <si>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</si>
  <si>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</si>
  <si>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</si>
  <si>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</si>
  <si>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</si>
  <si>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</si>
  <si>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</si>
  <si>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</si>
  <si>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</si>
  <si>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</si>
  <si>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</si>
  <si>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</si>
  <si>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</si>
  <si>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</si>
  <si>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</si>
  <si>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</si>
  <si>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</si>
  <si>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</si>
  <si>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</si>
  <si>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</si>
  <si>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</si>
  <si>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</si>
  <si>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</si>
  <si>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</si>
  <si>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</si>
  <si>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</si>
  <si>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</si>
  <si>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</si>
  <si>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</si>
  <si>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</si>
  <si>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</si>
  <si>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</si>
  <si>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</si>
  <si>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</si>
  <si>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</si>
  <si>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</si>
  <si>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</si>
  <si>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</si>
  <si>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</si>
  <si>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</si>
  <si>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</si>
  <si>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</si>
  <si>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</si>
  <si>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</si>
  <si>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</si>
  <si>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</si>
  <si>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</si>
  <si>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</si>
  <si>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</si>
  <si>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</si>
  <si>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</si>
  <si>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</si>
  <si>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</si>
  <si>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</si>
  <si>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</si>
  <si>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</si>
  <si>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</si>
  <si>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</si>
  <si>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</si>
  <si>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</si>
  <si>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</si>
  <si>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</si>
  <si>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</si>
  <si>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</si>
  <si>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</si>
  <si>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</si>
  <si>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</si>
  <si>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</si>
  <si>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</si>
  <si>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</si>
  <si>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</si>
  <si>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</si>
  <si>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</si>
  <si>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</si>
  <si>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</si>
  <si>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</si>
  <si>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</si>
  <si>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</si>
  <si>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</si>
  <si>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</si>
  <si>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</si>
  <si>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</si>
  <si>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</si>
  <si>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</si>
  <si>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</si>
  <si>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</si>
  <si>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</si>
  <si>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</si>
  <si>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</si>
  <si>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</si>
  <si>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</si>
  <si>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</si>
  <si>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</si>
  <si>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</si>
  <si>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</si>
  <si>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</si>
  <si>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</si>
  <si>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</si>
  <si>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</si>
  <si>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</si>
  <si>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</si>
  <si>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</si>
  <si>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</si>
  <si>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</si>
  <si>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</si>
  <si>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</si>
  <si>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</si>
  <si>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</si>
  <si>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</si>
  <si>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</si>
  <si>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</si>
  <si>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</si>
  <si>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</si>
  <si>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</si>
  <si>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</si>
  <si>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</si>
  <si>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</si>
  <si>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</si>
  <si>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</si>
  <si>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</si>
  <si>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</si>
  <si>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</si>
  <si>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</si>
  <si>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</si>
  <si>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</si>
  <si>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</si>
  <si>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</si>
  <si>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</si>
  <si>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</si>
  <si>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</si>
  <si>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</si>
  <si>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</si>
  <si>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</si>
  <si>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</si>
  <si>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</si>
  <si>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</si>
  <si>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</si>
  <si>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</si>
  <si>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</si>
  <si>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</si>
  <si>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</si>
  <si>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</si>
  <si>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</si>
  <si>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</si>
  <si>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</si>
  <si>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</si>
  <si>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</si>
  <si>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</si>
  <si>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</si>
  <si>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</si>
  <si>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</si>
  <si>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</si>
  <si>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</si>
  <si>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</si>
  <si>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</si>
  <si>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</si>
  <si>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</si>
  <si>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</si>
  <si>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</si>
  <si>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</si>
  <si>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</si>
  <si>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</si>
  <si>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</si>
  <si>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</si>
  <si>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</si>
  <si>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</si>
  <si>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</si>
  <si>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</si>
  <si>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</si>
  <si>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</si>
  <si>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</si>
  <si>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</si>
  <si>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</si>
  <si>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</si>
  <si>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</si>
  <si>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</si>
  <si>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</si>
  <si>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</si>
  <si>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</si>
  <si>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</si>
  <si>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</si>
  <si>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</si>
  <si>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</si>
  <si>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</si>
  <si>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</si>
  <si>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</si>
  <si>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</si>
  <si>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</si>
  <si>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</si>
  <si>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</si>
  <si>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</si>
  <si>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</si>
  <si>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</si>
  <si>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</si>
  <si>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</si>
  <si>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</si>
  <si>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</si>
  <si>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</si>
  <si>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</si>
  <si>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</si>
  <si>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</si>
  <si>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</si>
  <si>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</si>
  <si>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</si>
  <si>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</si>
  <si>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</si>
  <si>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</si>
  <si>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</si>
  <si>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</si>
  <si>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</si>
  <si>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</si>
  <si>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</si>
  <si>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</si>
  <si>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</si>
  <si>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</si>
  <si>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</si>
  <si>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</si>
  <si>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</si>
  <si>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</si>
  <si>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</si>
  <si>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</si>
  <si>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</si>
  <si>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</si>
  <si>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</si>
  <si>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</si>
  <si>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</si>
  <si>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</si>
  <si>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</si>
  <si>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</si>
  <si>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</si>
  <si>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</si>
  <si>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</si>
  <si>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</si>
  <si>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</si>
  <si>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</si>
  <si>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</si>
  <si>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</si>
  <si>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</si>
  <si>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</si>
  <si>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</si>
  <si>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</si>
  <si>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</si>
  <si>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</si>
  <si>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</si>
  <si>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</si>
  <si>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</si>
  <si>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</si>
  <si>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</si>
  <si>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</si>
  <si>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</si>
  <si>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</si>
  <si>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</si>
  <si>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</si>
  <si>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</si>
  <si>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</si>
  <si>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</si>
  <si>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</si>
  <si>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</si>
  <si>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</si>
  <si>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</si>
  <si>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</si>
  <si>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</si>
  <si>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</si>
  <si>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</si>
  <si>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</si>
  <si>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</si>
  <si>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</si>
  <si>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</si>
  <si>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</si>
  <si>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</si>
  <si>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</si>
  <si>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</si>
  <si>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</si>
  <si>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</si>
  <si>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</si>
  <si>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</si>
  <si>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</si>
  <si>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</si>
  <si>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</si>
  <si>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</si>
  <si>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</si>
  <si>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</si>
  <si>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</si>
  <si>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</si>
  <si>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</si>
  <si>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</si>
  <si>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</si>
  <si>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</si>
  <si>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</si>
  <si>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</si>
  <si>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</si>
  <si>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</si>
  <si>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</si>
  <si>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</si>
  <si>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</si>
  <si>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</si>
  <si>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</si>
  <si>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</si>
  <si>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</si>
  <si>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</si>
  <si>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</si>
  <si>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</si>
  <si>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</si>
  <si>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</si>
  <si>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</si>
  <si>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</si>
  <si>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</si>
  <si>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</si>
  <si>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</si>
  <si>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</si>
  <si>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</si>
  <si>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</si>
  <si>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</si>
  <si>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</si>
  <si>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</si>
  <si>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</si>
  <si>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</si>
  <si>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</si>
  <si>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</si>
  <si>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</si>
  <si>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</si>
  <si>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</si>
  <si>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</si>
  <si>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</si>
  <si>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</si>
  <si>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</si>
  <si>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</si>
  <si>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</si>
  <si>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</si>
  <si>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</si>
  <si>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</si>
  <si>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</si>
  <si>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</si>
  <si>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</si>
  <si>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</si>
  <si>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</si>
  <si>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</si>
  <si>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</si>
  <si>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</si>
  <si>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</si>
  <si>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</si>
  <si>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</si>
  <si>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</si>
  <si>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</si>
  <si>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</si>
  <si>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</si>
  <si>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</si>
  <si>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</si>
  <si>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</si>
  <si>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</si>
  <si>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</si>
  <si>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</si>
  <si>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</si>
  <si>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</si>
  <si>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</si>
  <si>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</si>
  <si>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</si>
  <si>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</si>
  <si>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</si>
  <si>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</si>
  <si>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</si>
  <si>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</si>
  <si>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</si>
  <si>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</si>
  <si>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</si>
  <si>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</si>
  <si>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</si>
  <si>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</si>
  <si>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</si>
  <si>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</si>
  <si>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</si>
  <si>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</si>
  <si>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</si>
  <si>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</si>
  <si>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</si>
  <si>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</si>
  <si>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</si>
  <si>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</si>
  <si>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</si>
  <si>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</si>
  <si>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</si>
  <si>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</si>
  <si>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</si>
  <si>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</si>
  <si>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</si>
  <si>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</si>
  <si>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</si>
  <si>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</si>
  <si>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</si>
  <si>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</si>
  <si>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</si>
  <si>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</si>
  <si>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</si>
  <si>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</si>
  <si>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</si>
  <si>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</si>
  <si>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</si>
  <si>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</si>
  <si>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</si>
  <si>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</si>
  <si>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</si>
  <si>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</si>
  <si>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</si>
  <si>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</si>
  <si>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</si>
  <si>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</si>
  <si>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</si>
  <si>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</si>
  <si>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</si>
  <si>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</si>
  <si>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</si>
  <si>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</si>
  <si>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</si>
  <si>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</si>
  <si>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</si>
  <si>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</si>
  <si>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</si>
  <si>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</si>
  <si>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</si>
  <si>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</si>
  <si>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</si>
  <si>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</si>
  <si>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</si>
  <si>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</si>
  <si>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</si>
  <si>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</si>
  <si>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</si>
  <si>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</si>
  <si>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</si>
  <si>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</si>
  <si>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</si>
  <si>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</si>
  <si>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</si>
  <si>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</si>
  <si>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</si>
  <si>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</si>
  <si>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</si>
  <si>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</si>
  <si>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</si>
  <si>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</si>
  <si>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</si>
  <si>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</si>
  <si>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</si>
  <si>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</si>
  <si>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</si>
  <si>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</si>
  <si>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</si>
  <si>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</si>
  <si>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</si>
  <si>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</si>
  <si>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</si>
  <si>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</si>
  <si>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</si>
  <si>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</si>
  <si>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</si>
  <si>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</si>
  <si>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</si>
  <si>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</si>
  <si>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</si>
  <si>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</si>
  <si>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</si>
  <si>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</si>
  <si>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</si>
  <si>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</si>
  <si>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</si>
  <si>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</si>
  <si>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</si>
  <si>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</si>
  <si>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</si>
  <si>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</si>
  <si>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</si>
  <si>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</si>
  <si>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</si>
  <si>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</si>
  <si>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</si>
  <si>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</si>
  <si>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</si>
  <si>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</si>
  <si>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</si>
  <si>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</si>
  <si>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</si>
  <si>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</si>
  <si>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</si>
  <si>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</si>
  <si>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</si>
  <si>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</si>
  <si>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</si>
  <si>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</si>
  <si>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</si>
  <si>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</si>
  <si>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</si>
  <si>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</si>
  <si>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</si>
  <si>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</si>
  <si>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</si>
  <si>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</si>
  <si>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</si>
  <si>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</si>
  <si>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</si>
  <si>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</si>
  <si>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</si>
  <si>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</si>
  <si>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</si>
  <si>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</si>
  <si>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</si>
  <si>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</si>
  <si>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</si>
  <si>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</si>
  <si>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</si>
  <si>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</si>
  <si>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</si>
  <si>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</si>
  <si>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</si>
  <si>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</si>
  <si>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</si>
  <si>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</si>
  <si>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</si>
  <si>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</si>
  <si>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</si>
  <si>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</si>
  <si>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</si>
  <si>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</si>
  <si>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</si>
  <si>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</si>
  <si>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</si>
  <si>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</si>
  <si>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</si>
  <si>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</si>
  <si>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</si>
  <si>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</si>
  <si>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</si>
  <si>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</si>
  <si>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</si>
  <si>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</si>
  <si>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</si>
  <si>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</si>
  <si>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</si>
  <si>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</si>
  <si>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</si>
  <si>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</si>
  <si>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</si>
  <si>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</si>
  <si>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</si>
  <si>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</si>
  <si>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</si>
  <si>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</si>
  <si>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</si>
  <si>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</si>
  <si>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</si>
  <si>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</si>
  <si>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</si>
  <si>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</si>
  <si>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</si>
  <si>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</si>
  <si>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</si>
  <si>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</si>
  <si>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</si>
  <si>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</si>
  <si>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</si>
  <si>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</si>
  <si>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</si>
  <si>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</si>
  <si>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</si>
  <si>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</si>
  <si>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</si>
  <si>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</si>
  <si>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</si>
  <si>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</si>
  <si>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</si>
  <si>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</si>
  <si>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</si>
  <si>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</si>
  <si>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</si>
  <si>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</si>
  <si>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</si>
  <si>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</si>
  <si>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</si>
  <si>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</si>
  <si>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</si>
  <si>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</si>
  <si>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</si>
  <si>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</si>
  <si>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</si>
  <si>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</si>
  <si>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</si>
  <si>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</si>
  <si>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</si>
  <si>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</si>
  <si>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</si>
  <si>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</si>
  <si>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</si>
  <si>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</si>
  <si>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</si>
  <si>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</si>
  <si>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</si>
  <si>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</si>
  <si>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</si>
  <si>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</si>
  <si>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</si>
  <si>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</si>
  <si>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</si>
  <si>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</si>
  <si>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</si>
  <si>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</si>
  <si>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</si>
  <si>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</si>
  <si>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</si>
  <si>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</si>
  <si>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</si>
  <si>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</si>
  <si>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</si>
  <si>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</si>
  <si>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</si>
  <si>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</si>
  <si>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</si>
  <si>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</si>
  <si>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</si>
  <si>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</si>
  <si>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</si>
  <si>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</si>
  <si>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</si>
  <si>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</si>
  <si>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</si>
  <si>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</si>
  <si>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</si>
  <si>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</si>
  <si>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</si>
  <si>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</si>
  <si>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</si>
  <si>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</si>
  <si>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</si>
  <si>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</si>
  <si>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</si>
  <si>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</si>
  <si>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</si>
  <si>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</si>
  <si>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</si>
  <si>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</si>
  <si>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</si>
  <si>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</si>
  <si>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</si>
  <si>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</si>
  <si>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</si>
  <si>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</si>
  <si>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</si>
  <si>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</si>
  <si>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</si>
  <si>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</si>
  <si>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</si>
  <si>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</si>
  <si>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</si>
  <si>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</si>
  <si>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</si>
  <si>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</si>
  <si>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</si>
  <si>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</si>
  <si>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</si>
  <si>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</si>
  <si>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</si>
  <si>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</si>
  <si>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</si>
  <si>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</si>
  <si>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</si>
  <si>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</si>
  <si>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</si>
  <si>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</si>
  <si>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</si>
  <si>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</si>
  <si>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</si>
  <si>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</si>
  <si>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</si>
  <si>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</si>
  <si>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</si>
  <si>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</si>
  <si>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</si>
  <si>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</si>
  <si>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</si>
  <si>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</si>
  <si>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</si>
  <si>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</si>
  <si>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</si>
  <si>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</si>
  <si>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</si>
  <si>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</si>
  <si>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</si>
  <si>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</si>
  <si>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</si>
  <si>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</si>
  <si>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</si>
  <si>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</si>
  <si>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</si>
  <si>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</si>
  <si>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</si>
  <si>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</si>
  <si>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</si>
  <si>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</si>
  <si>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</si>
  <si>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</si>
  <si>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</si>
  <si>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</si>
  <si>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</si>
  <si>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</si>
  <si>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</si>
  <si>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</si>
  <si>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</si>
  <si>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</si>
  <si>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</si>
  <si>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</si>
  <si>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</si>
  <si>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</si>
  <si>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</si>
  <si>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</si>
  <si>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</si>
  <si>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</si>
  <si>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</si>
  <si>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</si>
  <si>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</si>
  <si>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</si>
  <si>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</si>
  <si>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</si>
  <si>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</si>
  <si>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</si>
  <si>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</si>
  <si>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</si>
  <si>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</si>
  <si>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</si>
  <si>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</si>
  <si>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</si>
  <si>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</si>
  <si>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</si>
  <si>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</si>
  <si>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</si>
  <si>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</si>
  <si>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</si>
  <si>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</si>
  <si>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</si>
  <si>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</si>
  <si>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</si>
  <si>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</si>
  <si>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</si>
  <si>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</si>
  <si>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</si>
  <si>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</si>
  <si>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</si>
  <si>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</si>
  <si>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</si>
  <si>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</si>
  <si>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</si>
  <si>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</si>
  <si>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</si>
  <si>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</si>
  <si>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</si>
  <si>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</si>
  <si>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</si>
  <si>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</si>
  <si>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</si>
  <si>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</si>
  <si>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</si>
  <si>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</si>
  <si>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</si>
  <si>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</si>
  <si>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</si>
  <si>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</si>
  <si>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</si>
  <si>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</si>
  <si>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</si>
  <si>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</si>
  <si>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</si>
  <si>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</si>
  <si>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</si>
  <si>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</si>
  <si>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</si>
  <si>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</si>
  <si>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</si>
  <si>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</si>
  <si>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</si>
  <si>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</si>
  <si>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</si>
  <si>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</si>
  <si>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</si>
  <si>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</si>
  <si>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</si>
  <si>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</si>
  <si>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</si>
  <si>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</si>
  <si>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</si>
  <si>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</si>
  <si>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</si>
  <si>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</si>
  <si>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</si>
  <si>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</si>
  <si>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</si>
  <si>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</si>
  <si>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</si>
  <si>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</si>
  <si>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</si>
  <si>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</si>
  <si>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</si>
  <si>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</si>
  <si>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</si>
  <si>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</si>
  <si>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</si>
  <si>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</si>
  <si>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</si>
  <si>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</si>
  <si>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</si>
  <si>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</si>
  <si>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</si>
  <si>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</si>
  <si>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</si>
  <si>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</si>
  <si>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</si>
  <si>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</si>
  <si>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</si>
  <si>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</si>
  <si>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</si>
  <si>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</si>
  <si>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</si>
  <si>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</si>
  <si>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</si>
  <si>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</si>
  <si>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</si>
  <si>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</si>
  <si>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</si>
  <si>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</si>
  <si>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</si>
  <si>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</si>
  <si>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</si>
  <si>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</si>
  <si>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</si>
  <si>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</si>
  <si>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</si>
  <si>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</si>
  <si>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</si>
  <si>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</si>
  <si>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</si>
  <si>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</si>
  <si>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</si>
  <si>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</si>
  <si>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</si>
  <si>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</si>
  <si>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</si>
  <si>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</si>
  <si>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</si>
  <si>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</si>
  <si>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</si>
  <si>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</si>
  <si>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</si>
  <si>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</si>
  <si>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</si>
  <si>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</si>
  <si>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</si>
  <si>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</si>
  <si>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</si>
  <si>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</si>
  <si>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</si>
  <si>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</si>
  <si>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</si>
  <si>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</si>
  <si>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</si>
  <si>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</si>
  <si>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</si>
  <si>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</si>
  <si>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</si>
  <si>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</si>
  <si>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</si>
  <si>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</si>
  <si>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</si>
  <si>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</si>
  <si>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</si>
  <si>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</si>
  <si>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</si>
  <si>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</si>
  <si>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</si>
  <si>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</si>
  <si>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</si>
  <si>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</si>
  <si>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</si>
  <si>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</si>
  <si>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</si>
  <si>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</si>
  <si>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</si>
  <si>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</si>
  <si>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</si>
  <si>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</si>
  <si>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</si>
  <si>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</si>
  <si>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</si>
  <si>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</si>
  <si>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</si>
  <si>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</si>
  <si>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</si>
  <si>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</si>
  <si>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</si>
  <si>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</si>
  <si>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</si>
  <si>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</si>
  <si>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</si>
  <si>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</si>
  <si>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</si>
  <si>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</si>
  <si>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</si>
  <si>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</si>
  <si>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</si>
  <si>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</si>
  <si>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</si>
  <si>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</si>
  <si>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</si>
  <si>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</si>
  <si>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</si>
  <si>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</si>
  <si>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</si>
  <si>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</si>
  <si>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</si>
  <si>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</si>
  <si>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</si>
  <si>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</si>
  <si>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</si>
  <si>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</si>
  <si>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</si>
  <si>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</si>
  <si>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</si>
  <si>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</si>
  <si>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</si>
  <si>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</si>
  <si>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</si>
  <si>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</si>
  <si>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</si>
  <si>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</si>
  <si>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</si>
  <si>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</si>
  <si>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</si>
  <si>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</si>
  <si>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</si>
  <si>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</si>
  <si>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</si>
  <si>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</si>
  <si>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</si>
  <si>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</si>
  <si>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</si>
  <si>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</si>
  <si>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</si>
  <si>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</si>
  <si>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</si>
  <si>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</si>
  <si>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</si>
  <si>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</si>
  <si>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</si>
  <si>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</si>
  <si>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</si>
  <si>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</si>
  <si>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</si>
  <si>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</si>
  <si>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</si>
  <si>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</si>
  <si>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</si>
  <si>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</si>
  <si>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</si>
  <si>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</si>
  <si>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</si>
  <si>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</si>
  <si>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</si>
  <si>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</si>
  <si>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</si>
  <si>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</si>
  <si>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</si>
  <si>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</si>
  <si>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</si>
  <si>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</si>
  <si>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</si>
  <si>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</si>
  <si>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</si>
  <si>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</si>
  <si>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</si>
  <si>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</si>
  <si>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</si>
  <si>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</si>
  <si>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</si>
  <si>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</si>
  <si>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</si>
  <si>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</si>
  <si>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</si>
  <si>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</si>
  <si>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</si>
  <si>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</si>
  <si>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</si>
  <si>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</si>
  <si>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</si>
  <si>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</si>
  <si>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</si>
  <si>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</si>
  <si>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</si>
  <si>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</si>
  <si>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</si>
  <si>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</si>
  <si>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</si>
  <si>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</si>
  <si>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</si>
  <si>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</si>
  <si>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</si>
  <si>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</si>
  <si>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</si>
  <si>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</si>
  <si>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</si>
  <si>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</si>
  <si>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</si>
  <si>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</si>
  <si>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</si>
  <si>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</si>
  <si>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</si>
  <si>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</si>
  <si>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</si>
  <si>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</si>
  <si>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</si>
  <si>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</si>
  <si>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</si>
  <si>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</si>
  <si>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</si>
  <si>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</si>
  <si>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</si>
  <si>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</si>
  <si>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</si>
  <si>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</si>
  <si>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</si>
  <si>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</si>
  <si>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</si>
  <si>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</si>
  <si>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</si>
  <si>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</si>
  <si>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</si>
  <si>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</si>
  <si>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</si>
  <si>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</si>
  <si>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</si>
  <si>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</si>
  <si>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</si>
  <si>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</si>
  <si>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</si>
  <si>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</si>
  <si>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</si>
  <si>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</si>
  <si>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</si>
  <si>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</si>
  <si>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</si>
  <si>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</si>
  <si>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</si>
  <si>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</si>
  <si>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</si>
  <si>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</si>
  <si>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</si>
  <si>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</si>
  <si>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</si>
  <si>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</si>
  <si>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</si>
  <si>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</si>
  <si>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</si>
  <si>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</si>
  <si>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</si>
  <si>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</si>
  <si>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</si>
  <si>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</si>
  <si>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</si>
  <si>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</si>
  <si>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</si>
  <si>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</si>
  <si>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</si>
  <si>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</si>
  <si>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</si>
  <si>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</si>
  <si>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</si>
  <si>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</si>
  <si>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</si>
  <si>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</si>
  <si>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</si>
  <si>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</si>
  <si>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</si>
  <si>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</si>
  <si>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</si>
  <si>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</si>
  <si>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</si>
  <si>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</si>
  <si>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</si>
  <si>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</si>
  <si>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</si>
  <si>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</si>
  <si>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</si>
  <si>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</si>
  <si>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</si>
  <si>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</si>
  <si>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</si>
  <si>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</si>
  <si>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</si>
  <si>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</si>
  <si>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</si>
  <si>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</si>
  <si>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</si>
  <si>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</si>
  <si>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</si>
  <si>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</si>
  <si>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</si>
  <si>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</si>
  <si>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</si>
  <si>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</si>
  <si>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</si>
  <si>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</si>
  <si>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</si>
  <si>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</si>
  <si>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</si>
  <si>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</si>
  <si>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</si>
  <si>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</si>
  <si>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</si>
  <si>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</si>
  <si>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</si>
  <si>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</si>
  <si>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</si>
  <si>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</si>
  <si>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</si>
  <si>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</si>
  <si>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</si>
  <si>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</si>
  <si>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</si>
  <si>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</si>
  <si>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</si>
  <si>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</si>
  <si>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</si>
  <si>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</si>
  <si>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</si>
  <si>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</si>
  <si>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</si>
  <si>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</si>
  <si>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</si>
  <si>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</si>
  <si>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</si>
  <si>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</si>
  <si>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</si>
  <si>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</si>
  <si>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</si>
  <si>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</si>
  <si>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</si>
  <si>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</si>
  <si>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</si>
  <si>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</si>
  <si>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</si>
  <si>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</si>
  <si>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</si>
  <si>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</si>
  <si>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</si>
  <si>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</si>
  <si>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</si>
  <si>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</si>
  <si>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</si>
  <si>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</si>
  <si>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</si>
  <si>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</si>
  <si>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</si>
  <si>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</si>
  <si>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</si>
  <si>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</si>
  <si>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</si>
  <si>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</si>
  <si>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</si>
  <si>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</si>
  <si>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</si>
  <si>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</si>
  <si>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</si>
  <si>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</si>
  <si>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</si>
  <si>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</si>
  <si>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</si>
  <si>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</si>
  <si>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</si>
  <si>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</si>
  <si>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</si>
  <si>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</si>
  <si>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</si>
  <si>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</si>
  <si>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</si>
  <si>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</si>
  <si>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</si>
  <si>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</si>
  <si>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</si>
  <si>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</si>
  <si>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</si>
  <si>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</si>
  <si>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</si>
  <si>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</si>
  <si>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</si>
  <si>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</si>
  <si>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</si>
  <si>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</si>
  <si>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</si>
  <si>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</si>
  <si>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</si>
  <si>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</si>
  <si>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</si>
  <si>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</si>
  <si>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</si>
  <si>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</si>
  <si>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</si>
  <si>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</si>
  <si>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</si>
  <si>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</si>
  <si>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</si>
  <si>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</si>
  <si>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</si>
  <si>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</si>
  <si>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</si>
  <si>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</si>
  <si>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</si>
  <si>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</si>
  <si>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</si>
  <si>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</si>
  <si>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</si>
  <si>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</si>
  <si>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</si>
  <si>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</si>
  <si>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</si>
  <si>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</si>
  <si>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</si>
  <si>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</si>
  <si>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</si>
  <si>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</si>
  <si>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</si>
  <si>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</si>
  <si>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</si>
  <si>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</si>
  <si>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</si>
  <si>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</si>
  <si>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</si>
  <si>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</si>
  <si>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</si>
  <si>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</si>
  <si>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</si>
  <si>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</si>
  <si>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</si>
  <si>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</si>
  <si>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</si>
  <si>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</si>
  <si>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</si>
  <si>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</si>
  <si>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</si>
  <si>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</si>
  <si>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</si>
  <si>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</si>
  <si>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</si>
  <si>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</si>
  <si>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</si>
  <si>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</si>
  <si>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</si>
  <si>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</si>
  <si>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</si>
  <si>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</si>
  <si>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</si>
  <si>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</si>
  <si>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</si>
  <si>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</si>
  <si>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</si>
  <si>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</si>
  <si>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</si>
  <si>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</si>
  <si>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</si>
  <si>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</si>
  <si>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</si>
  <si>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</si>
  <si>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</si>
  <si>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</si>
  <si>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</si>
  <si>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</si>
  <si>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</si>
  <si>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</si>
  <si>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</si>
  <si>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</si>
  <si>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</si>
  <si>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</si>
  <si>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</si>
  <si>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</si>
  <si>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</si>
  <si>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</si>
  <si>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</si>
  <si>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</si>
  <si>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</si>
  <si>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</si>
  <si>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</si>
  <si>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</si>
  <si>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</si>
  <si>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</si>
  <si>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</si>
  <si>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</si>
  <si>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</si>
  <si>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</si>
  <si>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</si>
  <si>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</si>
  <si>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</si>
  <si>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</si>
  <si>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</si>
  <si>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</si>
  <si>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</si>
  <si>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</si>
  <si>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</si>
  <si>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</si>
  <si>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</si>
  <si>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</si>
  <si>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</si>
  <si>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</si>
  <si>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</si>
  <si>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</si>
  <si>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</si>
  <si>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</si>
  <si>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</si>
  <si>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</si>
  <si>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</si>
  <si>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</si>
  <si>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</si>
  <si>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</si>
  <si>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</si>
  <si>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</si>
  <si>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</si>
  <si>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</si>
  <si>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</si>
  <si>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</si>
  <si>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</si>
  <si>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</si>
  <si>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</si>
  <si>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</si>
  <si>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</si>
  <si>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</si>
  <si>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</si>
  <si>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</si>
  <si>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</si>
  <si>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</si>
  <si>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</si>
  <si>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</si>
  <si>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</si>
  <si>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</si>
  <si>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</si>
  <si>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</si>
  <si>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</si>
  <si>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</si>
  <si>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</si>
  <si>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</si>
  <si>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</si>
  <si>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</si>
  <si>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</si>
  <si>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</si>
  <si>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</si>
  <si>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</si>
  <si>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</si>
  <si>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</si>
  <si>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</si>
  <si>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</si>
  <si>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</si>
  <si>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</si>
  <si>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</si>
  <si>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</si>
  <si>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</si>
  <si>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</si>
  <si>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</si>
  <si>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</si>
  <si>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</si>
  <si>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</si>
  <si>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</si>
  <si>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</si>
  <si>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</si>
  <si>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</si>
  <si>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</si>
  <si>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</si>
  <si>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</si>
  <si>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</si>
  <si>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</si>
  <si>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</si>
  <si>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</si>
  <si>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</si>
  <si>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</si>
  <si>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</si>
  <si>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</si>
  <si>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</si>
  <si>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</si>
  <si>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</si>
  <si>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</si>
  <si>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</si>
  <si>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</si>
  <si>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</si>
  <si>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</si>
  <si>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</si>
  <si>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</si>
  <si>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</si>
  <si>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</si>
  <si>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</si>
  <si>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</si>
  <si>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</si>
  <si>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</si>
  <si>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</si>
  <si>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</si>
  <si>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</si>
  <si>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</si>
  <si>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</si>
  <si>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</si>
  <si>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</si>
  <si>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</si>
  <si>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</si>
  <si>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</si>
  <si>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</si>
  <si>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</si>
  <si>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</si>
  <si>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</si>
  <si>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</si>
  <si>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</si>
  <si>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</si>
  <si>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</si>
  <si>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</si>
  <si>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</si>
  <si>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</si>
  <si>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</si>
  <si>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</si>
  <si>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</si>
  <si>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</si>
  <si>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</si>
  <si>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</si>
  <si>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</si>
  <si>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</si>
  <si>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</si>
  <si>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</si>
  <si>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</si>
  <si>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</si>
  <si>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</si>
  <si>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</si>
  <si>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</si>
  <si>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</si>
  <si>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</si>
  <si>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</si>
  <si>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</si>
  <si>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</si>
  <si>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</si>
  <si>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</si>
  <si>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</si>
  <si>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</si>
  <si>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</si>
  <si>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</si>
  <si>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</si>
  <si>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</si>
  <si>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</si>
  <si>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</si>
  <si>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</si>
  <si>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</si>
  <si>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</si>
  <si>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</si>
  <si>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</si>
  <si>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</si>
  <si>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</si>
  <si>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</si>
  <si>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</si>
  <si>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</si>
  <si>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</si>
  <si>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</si>
  <si>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</si>
  <si>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</si>
  <si>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</si>
  <si>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</si>
  <si>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</si>
  <si>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</si>
  <si>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</si>
  <si>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</si>
  <si>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</si>
  <si>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</si>
  <si>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</si>
  <si>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</si>
  <si>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</si>
  <si>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</si>
  <si>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</si>
  <si>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</si>
  <si>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</si>
  <si>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</si>
  <si>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</si>
  <si>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</si>
  <si>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</si>
  <si>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</si>
  <si>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</si>
  <si>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</si>
  <si>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</si>
  <si>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</si>
  <si>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</si>
  <si>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</si>
  <si>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</si>
  <si>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</si>
  <si>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</si>
  <si>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</si>
  <si>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</si>
  <si>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</si>
  <si>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</si>
  <si>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</si>
  <si>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</si>
  <si>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</si>
  <si>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</si>
  <si>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</si>
  <si>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</si>
  <si>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</si>
  <si>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</si>
  <si>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</si>
  <si>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</si>
  <si>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</si>
  <si>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</si>
  <si>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</si>
  <si>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</si>
  <si>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</si>
  <si>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</si>
  <si>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</si>
  <si>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</si>
  <si>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</si>
  <si>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</si>
  <si>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</si>
  <si>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</si>
  <si>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</si>
  <si>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</si>
  <si>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</si>
  <si>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</si>
  <si>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</si>
  <si>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</si>
  <si>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</si>
  <si>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</si>
  <si>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</si>
  <si>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</si>
  <si>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</si>
  <si>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</si>
  <si>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</si>
  <si>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</si>
  <si>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</si>
  <si>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</si>
  <si>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</si>
  <si>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</si>
  <si>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</si>
  <si>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</si>
  <si>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</si>
  <si>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</si>
  <si>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</si>
  <si>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</si>
  <si>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</si>
  <si>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</si>
  <si>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</si>
  <si>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</si>
  <si>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</si>
  <si>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</si>
  <si>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</si>
  <si>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</si>
  <si>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</si>
  <si>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</si>
  <si>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</si>
  <si>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</si>
  <si>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</si>
  <si>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</si>
  <si>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</si>
  <si>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</si>
  <si>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</si>
  <si>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</si>
  <si>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</si>
  <si>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</si>
  <si>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</si>
  <si>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</si>
  <si>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</si>
  <si>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</si>
  <si>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</si>
  <si>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</si>
  <si>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</si>
  <si>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</si>
  <si>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</si>
  <si>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</si>
  <si>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</si>
  <si>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</si>
  <si>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</si>
  <si>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</si>
  <si>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</si>
  <si>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</si>
  <si>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</si>
  <si>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</si>
  <si>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</si>
  <si>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</si>
  <si>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</si>
  <si>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</si>
  <si>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</si>
  <si>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</si>
  <si>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</si>
  <si>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</si>
  <si>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</si>
  <si>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</si>
  <si>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</si>
  <si>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</si>
  <si>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</si>
  <si>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</si>
  <si>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</si>
  <si>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</si>
  <si>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</si>
  <si>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</si>
  <si>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</si>
  <si>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</si>
  <si>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</si>
  <si>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</si>
  <si>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</si>
  <si>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</si>
  <si>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</si>
  <si>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</si>
  <si>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</si>
  <si>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</si>
  <si>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</si>
  <si>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</si>
  <si>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</si>
  <si>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</si>
  <si>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</si>
  <si>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</si>
  <si>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</si>
  <si>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</si>
  <si>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</si>
  <si>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</si>
  <si>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</si>
  <si>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</si>
  <si>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</si>
  <si>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</si>
  <si>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</si>
  <si>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</si>
  <si>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</si>
  <si>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</si>
  <si>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</si>
  <si>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</si>
  <si>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</si>
  <si>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</si>
  <si>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</si>
  <si>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</si>
  <si>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</si>
  <si>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</si>
  <si>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</si>
  <si>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</si>
  <si>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</si>
  <si>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</si>
  <si>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</si>
  <si>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</si>
  <si>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</si>
  <si>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</si>
  <si>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</si>
  <si>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</si>
  <si>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</si>
  <si>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</si>
  <si>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</si>
  <si>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</si>
  <si>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</si>
  <si>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</si>
  <si>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</si>
  <si>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</si>
  <si>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</si>
  <si>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</si>
  <si>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</si>
  <si>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</si>
  <si>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</si>
  <si>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</si>
  <si>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</si>
  <si>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</si>
  <si>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</si>
  <si>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</si>
  <si>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</si>
  <si>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</si>
  <si>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</si>
  <si>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</si>
  <si>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</si>
  <si>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</si>
  <si>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</si>
  <si>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</si>
  <si>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</si>
  <si>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</si>
  <si>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</si>
  <si>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</si>
  <si>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</si>
  <si>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</si>
  <si>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</si>
  <si>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</si>
  <si>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</si>
  <si>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</si>
  <si>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</si>
  <si>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</si>
  <si>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</si>
  <si>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</si>
  <si>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</si>
  <si>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</si>
  <si>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</si>
  <si>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</si>
  <si>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</si>
  <si>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</si>
  <si>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</si>
  <si>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</si>
  <si>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</si>
  <si>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</si>
  <si>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</si>
  <si>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</si>
  <si>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</si>
  <si>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</si>
  <si>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</si>
  <si>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</si>
  <si>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</si>
  <si>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</si>
  <si>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</si>
  <si>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</si>
  <si>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</si>
  <si>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</si>
  <si>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</si>
  <si>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</si>
  <si>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</si>
  <si>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</si>
  <si>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</si>
  <si>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</si>
  <si>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</si>
  <si>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</si>
  <si>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</si>
  <si>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</si>
  <si>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</si>
  <si>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</si>
  <si>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</si>
  <si>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</si>
  <si>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</si>
  <si>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</si>
  <si>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</si>
  <si>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</si>
  <si>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</si>
  <si>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</si>
  <si>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</si>
  <si>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</si>
  <si>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</si>
  <si>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</si>
  <si>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</si>
  <si>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</si>
  <si>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</si>
  <si>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</si>
  <si>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</si>
  <si>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</si>
  <si>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</si>
  <si>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</si>
  <si>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</si>
  <si>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</si>
  <si>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</si>
  <si>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</si>
  <si>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</si>
  <si>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</si>
  <si>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</si>
  <si>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</si>
  <si>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</si>
  <si>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</si>
  <si>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</si>
  <si>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</si>
  <si>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</si>
  <si>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</si>
  <si>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</si>
  <si>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</si>
  <si>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</si>
  <si>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</si>
  <si>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</si>
  <si>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</si>
  <si>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</si>
  <si>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</si>
  <si>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</si>
  <si>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</si>
  <si>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</si>
  <si>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</si>
  <si>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</si>
  <si>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</si>
  <si>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</si>
  <si>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</si>
  <si>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</si>
  <si>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</si>
  <si>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</si>
  <si>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</si>
  <si>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</si>
  <si>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</si>
  <si>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</si>
  <si>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</si>
  <si>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</si>
  <si>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</si>
  <si>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</si>
  <si>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</si>
  <si>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</si>
  <si>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</si>
  <si>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</si>
  <si>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</si>
  <si>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</si>
  <si>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</si>
  <si>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</si>
  <si>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</si>
  <si>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</si>
  <si>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</si>
  <si>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</si>
  <si>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</si>
  <si>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</si>
  <si>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</si>
  <si>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</si>
  <si>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</si>
  <si>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</si>
  <si>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</si>
  <si>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</si>
  <si>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</si>
  <si>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</si>
  <si>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</si>
  <si>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</si>
  <si>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</si>
  <si>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</si>
  <si>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</si>
  <si>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</si>
  <si>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</si>
  <si>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</si>
  <si>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</si>
  <si>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</si>
  <si>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</si>
  <si>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</si>
  <si>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</si>
  <si>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</si>
  <si>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</si>
  <si>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</si>
  <si>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</si>
  <si>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</si>
  <si>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</si>
  <si>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</si>
  <si>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</si>
  <si>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</si>
  <si>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</si>
  <si>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</si>
  <si>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</si>
  <si>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</si>
  <si>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</si>
  <si>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</si>
  <si>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</si>
  <si>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</si>
  <si>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</si>
  <si>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</si>
  <si>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</si>
  <si>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</si>
  <si>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</si>
  <si>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</si>
  <si>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</si>
  <si>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</si>
  <si>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</si>
  <si>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</si>
  <si>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</si>
  <si>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</si>
  <si>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</si>
  <si>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</si>
  <si>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</si>
  <si>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</si>
  <si>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</si>
  <si>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</si>
  <si>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</si>
  <si>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</si>
  <si>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</si>
  <si>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</si>
  <si>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</si>
  <si>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</si>
  <si>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</si>
  <si>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</si>
  <si>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</si>
  <si>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</si>
  <si>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</si>
  <si>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</si>
  <si>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</si>
  <si>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</si>
  <si>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</si>
  <si>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</si>
  <si>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</si>
  <si>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</si>
  <si>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</si>
  <si>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</si>
  <si>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</si>
  <si>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</si>
  <si>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</si>
  <si>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</si>
  <si>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</si>
  <si>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</si>
  <si>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</si>
  <si>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</si>
  <si>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</si>
  <si>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</si>
  <si>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</si>
  <si>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</si>
  <si>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</si>
  <si>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</si>
  <si>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</si>
  <si>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</si>
  <si>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</si>
  <si>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</si>
  <si>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</si>
  <si>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</si>
  <si>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</si>
  <si>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</si>
  <si>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</si>
  <si>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</si>
  <si>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</si>
  <si>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</si>
  <si>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</si>
  <si>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</si>
  <si>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</si>
  <si>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</si>
  <si>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</si>
  <si>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</si>
  <si>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</si>
  <si>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</si>
  <si>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</si>
  <si>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</si>
  <si>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</si>
  <si>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</si>
  <si>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</si>
  <si>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</si>
  <si>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</si>
  <si>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</si>
  <si>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</si>
  <si>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</si>
  <si>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</si>
  <si>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</si>
  <si>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</si>
  <si>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</si>
  <si>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</si>
  <si>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</si>
  <si>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</si>
  <si>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</si>
  <si>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</si>
  <si>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</si>
  <si>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</si>
  <si>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</si>
  <si>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</si>
  <si>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</si>
  <si>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</si>
  <si>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</si>
  <si>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</si>
  <si>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</si>
  <si>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</si>
  <si>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</si>
  <si>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</si>
  <si>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</si>
  <si>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</si>
  <si>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</si>
  <si>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</si>
  <si>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</si>
  <si>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</si>
  <si>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</si>
  <si>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</si>
  <si>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</si>
  <si>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</si>
  <si>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</si>
  <si>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</si>
  <si>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</si>
  <si>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</si>
  <si>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</si>
  <si>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</si>
  <si>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</si>
  <si>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</si>
  <si>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</si>
  <si>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</si>
  <si>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</si>
  <si>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</si>
  <si>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</si>
  <si>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</si>
  <si>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</si>
  <si>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</si>
  <si>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</si>
  <si>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</si>
  <si>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</si>
  <si>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</si>
  <si>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</si>
  <si>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</si>
  <si>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</si>
  <si>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</si>
  <si>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</si>
  <si>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</si>
  <si>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</si>
  <si>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</si>
  <si>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</si>
  <si>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</si>
  <si>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</si>
  <si>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</si>
  <si>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</si>
  <si>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</si>
  <si>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</si>
  <si>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</si>
  <si>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</si>
  <si>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</si>
  <si>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</si>
  <si>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</si>
  <si>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</si>
  <si>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</si>
  <si>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</si>
  <si>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</si>
  <si>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</si>
  <si>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</si>
  <si>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</si>
  <si>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</si>
  <si>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</si>
  <si>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</si>
  <si>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</si>
  <si>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</si>
  <si>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</si>
  <si>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</si>
  <si>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</si>
  <si>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</si>
  <si>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</si>
  <si>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</si>
  <si>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</si>
  <si>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</si>
  <si>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</si>
  <si>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</si>
  <si>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</si>
  <si>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</si>
  <si>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</si>
  <si>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</si>
  <si>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</si>
  <si>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</si>
  <si>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</si>
  <si>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</si>
  <si>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</si>
  <si>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</si>
  <si>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</si>
  <si>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</si>
  <si>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</si>
  <si>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</si>
  <si>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</si>
  <si>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</si>
  <si>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</si>
  <si>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</si>
  <si>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</si>
  <si>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</si>
  <si>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</si>
  <si>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</si>
  <si>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</si>
  <si>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</si>
  <si>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</si>
  <si>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</si>
  <si>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</si>
  <si>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</si>
  <si>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</si>
  <si>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</si>
  <si>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</si>
  <si>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</si>
  <si>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</si>
  <si>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</si>
  <si>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</si>
  <si>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</si>
  <si>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</si>
  <si>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</si>
  <si>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</si>
  <si>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</si>
  <si>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</si>
  <si>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</si>
  <si>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</si>
  <si>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</si>
  <si>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</si>
  <si>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</si>
  <si>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</si>
  <si>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</si>
  <si>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</si>
  <si>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</si>
  <si>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</si>
  <si>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</si>
  <si>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</si>
  <si>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</si>
  <si>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</si>
  <si>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</si>
  <si>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</si>
  <si>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</si>
  <si>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</si>
  <si>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</si>
  <si>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</si>
  <si>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</si>
  <si>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</si>
  <si>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</si>
  <si>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</si>
  <si>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</si>
  <si>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</si>
  <si>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</si>
  <si>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</si>
  <si>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</si>
  <si>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</si>
  <si>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</si>
  <si>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</si>
  <si>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</si>
  <si>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</si>
  <si>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</si>
  <si>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</si>
  <si>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</si>
  <si>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</si>
  <si>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</si>
  <si>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</si>
  <si>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</si>
  <si>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</si>
  <si>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</si>
  <si>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</si>
  <si>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</si>
  <si>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</si>
  <si>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</si>
  <si>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</si>
  <si>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</si>
  <si>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</si>
  <si>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</si>
  <si>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</si>
  <si>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</si>
  <si>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</si>
  <si>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</si>
  <si>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</si>
  <si>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</si>
  <si>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</si>
  <si>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</si>
  <si>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</si>
  <si>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</si>
  <si>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</si>
  <si>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</si>
  <si>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</si>
  <si>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</si>
  <si>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</si>
  <si>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</si>
  <si>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</si>
  <si>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</si>
  <si>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</si>
  <si>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</si>
  <si>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</si>
  <si>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</si>
  <si>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</si>
  <si>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</si>
  <si>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</si>
  <si>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</si>
  <si>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</si>
  <si>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</si>
  <si>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</si>
  <si>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</si>
  <si>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</si>
  <si>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</si>
  <si>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</si>
  <si>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</si>
  <si>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</si>
  <si>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</si>
  <si>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</si>
  <si>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</si>
  <si>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</si>
  <si>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</si>
  <si>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</si>
  <si>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</si>
  <si>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</si>
  <si>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</si>
  <si>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</si>
  <si>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</si>
  <si>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</si>
  <si>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</si>
  <si>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</si>
  <si>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</si>
  <si>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</si>
  <si>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</si>
  <si>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</si>
  <si>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</si>
  <si>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</si>
  <si>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</si>
  <si>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</si>
  <si>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</si>
  <si>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</si>
  <si>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</si>
  <si>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</si>
  <si>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</si>
  <si>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</si>
  <si>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</si>
  <si>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</si>
  <si>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</si>
  <si>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</si>
  <si>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</si>
  <si>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</si>
  <si>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</si>
  <si>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</si>
  <si>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</si>
  <si>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</si>
  <si>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</si>
  <si>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</si>
  <si>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</si>
  <si>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</si>
  <si>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</si>
  <si>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</si>
  <si>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</si>
  <si>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</si>
  <si>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</si>
  <si>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</si>
  <si>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</si>
  <si>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</si>
  <si>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</si>
  <si>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</si>
  <si>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</si>
  <si>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</si>
  <si>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</si>
  <si>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</si>
  <si>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</si>
  <si>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</si>
  <si>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</si>
  <si>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</si>
  <si>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</si>
  <si>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</si>
  <si>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</si>
  <si>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</si>
  <si>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</si>
  <si>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</si>
  <si>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</si>
  <si>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</si>
  <si>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</si>
  <si>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</si>
  <si>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</si>
  <si>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</si>
  <si>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</si>
  <si>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</si>
  <si>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</si>
  <si>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</si>
  <si>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</si>
  <si>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</si>
  <si>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</si>
  <si>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</si>
  <si>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</si>
  <si>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</si>
  <si>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</si>
  <si>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</si>
  <si>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</si>
  <si>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</si>
  <si>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</si>
  <si>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</si>
  <si>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</si>
  <si>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</si>
  <si>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</si>
  <si>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</si>
  <si>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</si>
  <si>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</si>
  <si>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</si>
  <si>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</si>
  <si>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</si>
  <si>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</si>
  <si>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</si>
  <si>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</si>
  <si>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</si>
  <si>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</si>
  <si>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</si>
  <si>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</si>
  <si>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</si>
  <si>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</si>
  <si>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</si>
  <si>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</si>
  <si>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</si>
  <si>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</si>
  <si>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</si>
  <si>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</si>
  <si>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</si>
  <si>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</si>
  <si>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</si>
  <si>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</si>
  <si>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</si>
  <si>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</si>
  <si>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</si>
  <si>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</si>
  <si>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</si>
  <si>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</si>
  <si>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</si>
  <si>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</si>
  <si>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</si>
  <si>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</si>
  <si>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</si>
  <si>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</si>
  <si>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</si>
  <si>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</si>
  <si>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</si>
  <si>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</si>
  <si>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</si>
  <si>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</si>
  <si>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</si>
  <si>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</si>
  <si>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</si>
  <si>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</si>
  <si>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</si>
  <si>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</si>
  <si>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</si>
  <si>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</si>
  <si>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</si>
  <si>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</si>
  <si>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</si>
  <si>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</si>
  <si>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</si>
  <si>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</si>
  <si>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</si>
  <si>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</si>
  <si>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</si>
  <si>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</si>
  <si>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</si>
  <si>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</si>
  <si>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</si>
  <si>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</si>
  <si>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</si>
  <si>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</si>
  <si>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</si>
  <si>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</si>
  <si>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</si>
  <si>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</si>
  <si>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</si>
  <si>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</si>
  <si>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</si>
  <si>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</si>
  <si>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</si>
  <si>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</si>
  <si>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</si>
  <si>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</si>
  <si>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</si>
  <si>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</si>
  <si>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</si>
  <si>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</si>
  <si>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</si>
  <si>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</si>
  <si>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</si>
  <si>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</si>
  <si>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</si>
  <si>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</si>
  <si>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</si>
  <si>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</si>
  <si>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</si>
  <si>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</si>
  <si>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</si>
  <si>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</si>
  <si>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</si>
  <si>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</si>
  <si>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</si>
  <si>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</si>
  <si>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</si>
  <si>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</si>
  <si>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</si>
  <si>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</si>
  <si>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</si>
  <si>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</si>
  <si>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</si>
  <si>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</si>
  <si>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</si>
  <si>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</si>
  <si>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</si>
  <si>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</si>
  <si>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</si>
  <si>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</si>
  <si>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</si>
  <si>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</si>
  <si>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</si>
  <si>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</si>
  <si>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</si>
  <si>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</si>
  <si>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</si>
  <si>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</si>
  <si>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</si>
  <si>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</si>
  <si>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</si>
  <si>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</si>
  <si>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</si>
  <si>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</si>
  <si>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</si>
  <si>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</si>
  <si>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</si>
  <si>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</si>
  <si>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</si>
  <si>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</si>
  <si>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</si>
  <si>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</si>
  <si>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</si>
  <si>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</si>
  <si>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</si>
  <si>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</si>
  <si>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</si>
  <si>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</si>
  <si>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</si>
  <si>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</si>
  <si>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</si>
  <si>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</si>
  <si>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</si>
  <si>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</si>
  <si>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</si>
  <si>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</si>
  <si>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</si>
  <si>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</si>
  <si>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</si>
  <si>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</si>
  <si>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</si>
  <si>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</si>
  <si>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</si>
  <si>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</si>
  <si>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</si>
  <si>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</si>
  <si>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</si>
  <si>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</si>
  <si>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</si>
  <si>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</si>
  <si>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</si>
  <si>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</si>
  <si>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</si>
  <si>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</si>
  <si>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</si>
  <si>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</si>
  <si>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</si>
  <si>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</si>
  <si>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</si>
  <si>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</si>
  <si>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</si>
  <si>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</si>
  <si>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</si>
  <si>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</si>
  <si>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</si>
  <si>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</si>
  <si>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</si>
  <si>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</si>
  <si>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</si>
  <si>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</si>
  <si>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</si>
  <si>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</si>
  <si>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</si>
  <si>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</si>
  <si>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</si>
  <si>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</si>
  <si>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</si>
  <si>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</si>
  <si>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</si>
  <si>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</si>
  <si>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</si>
  <si>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</si>
  <si>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</si>
  <si>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</si>
  <si>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</si>
  <si>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</si>
  <si>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</si>
  <si>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</si>
  <si>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</si>
  <si>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</si>
  <si>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</si>
  <si>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</si>
  <si>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</si>
  <si>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</si>
  <si>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</si>
  <si>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</si>
  <si>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</si>
  <si>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</si>
  <si>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</si>
  <si>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</si>
  <si>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</si>
  <si>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</si>
  <si>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</si>
  <si>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</si>
  <si>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</si>
  <si>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</si>
  <si>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</si>
  <si>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</si>
  <si>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</si>
  <si>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</si>
  <si>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</si>
  <si>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</si>
  <si>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</si>
  <si>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</si>
  <si>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</si>
  <si>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</si>
  <si>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</si>
  <si>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</si>
  <si>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</si>
  <si>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</si>
  <si>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</si>
  <si>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</si>
  <si>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</si>
  <si>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</si>
  <si>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</si>
  <si>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</si>
  <si>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</si>
  <si>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</si>
  <si>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</si>
  <si>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</si>
  <si>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</si>
  <si>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</si>
  <si>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</si>
  <si>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</si>
  <si>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</si>
  <si>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</si>
  <si>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</si>
  <si>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</si>
  <si>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</si>
  <si>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</si>
  <si>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</si>
  <si>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</si>
  <si>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</si>
  <si>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</si>
  <si>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</si>
  <si>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</si>
  <si>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</si>
  <si>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</si>
  <si>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</si>
  <si>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</si>
  <si>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</si>
  <si>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</si>
  <si>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</si>
  <si>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</si>
  <si>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</si>
  <si>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</si>
  <si>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</si>
  <si>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</si>
  <si>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</si>
  <si>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</si>
  <si>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</si>
  <si>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</si>
  <si>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</si>
  <si>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</si>
  <si>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</si>
  <si>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</si>
  <si>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</si>
  <si>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</si>
  <si>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</si>
  <si>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</si>
  <si>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</si>
  <si>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</si>
  <si>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</si>
  <si>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</si>
  <si>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</si>
  <si>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</si>
  <si>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</si>
  <si>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</si>
  <si>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</si>
  <si>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</si>
  <si>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</si>
  <si>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</si>
  <si>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</si>
  <si>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</si>
  <si>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</si>
  <si>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</si>
  <si>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</si>
  <si>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</si>
  <si>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</si>
  <si>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</si>
  <si>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</si>
  <si>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</si>
  <si>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</si>
  <si>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</si>
  <si>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</si>
  <si>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</si>
  <si>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</si>
  <si>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</si>
  <si>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</si>
  <si>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</si>
  <si>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</si>
  <si>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</si>
  <si>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</si>
  <si>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</si>
  <si>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</si>
  <si>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</si>
  <si>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</si>
  <si>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</si>
  <si>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</si>
  <si>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</si>
  <si>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</si>
  <si>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</si>
  <si>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</si>
  <si>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</si>
  <si>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</si>
  <si>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</si>
  <si>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</si>
  <si>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</si>
  <si>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</si>
  <si>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</si>
  <si>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</si>
  <si>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</si>
  <si>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</si>
  <si>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</si>
  <si>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</si>
  <si>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</si>
  <si>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</si>
  <si>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</si>
  <si>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</si>
  <si>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</si>
  <si>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</si>
  <si>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</si>
  <si>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</si>
  <si>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</si>
  <si>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</si>
  <si>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</si>
  <si>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</si>
  <si>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</si>
  <si>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</si>
  <si>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</si>
  <si>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</si>
  <si>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</si>
  <si>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</si>
  <si>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</si>
  <si>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</si>
  <si>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</si>
  <si>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</si>
  <si>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</si>
  <si>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</si>
  <si>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</si>
  <si>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</si>
  <si>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</si>
  <si>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</si>
  <si>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</si>
  <si>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</si>
  <si>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</si>
  <si>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</si>
  <si>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</si>
  <si>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</si>
  <si>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</si>
  <si>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</si>
  <si>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</si>
  <si>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</si>
  <si>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</si>
  <si>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</si>
  <si>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</si>
  <si>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</si>
  <si>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</si>
  <si>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</si>
  <si>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</si>
  <si>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</si>
  <si>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</si>
  <si>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</si>
  <si>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</si>
  <si>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</si>
  <si>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</si>
  <si>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</si>
  <si>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</si>
  <si>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</si>
  <si>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</si>
  <si>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</si>
  <si>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</si>
  <si>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</si>
  <si>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</si>
  <si>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</si>
  <si>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</si>
  <si>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</si>
  <si>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</si>
  <si>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</si>
  <si>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</si>
  <si>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</si>
  <si>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</si>
  <si>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</si>
  <si>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</si>
  <si>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</si>
  <si>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</si>
  <si>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</si>
  <si>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</si>
  <si>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</si>
  <si>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</si>
  <si>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</si>
  <si>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</si>
  <si>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</si>
  <si>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</si>
  <si>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</si>
  <si>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</si>
  <si>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</si>
  <si>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</si>
  <si>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</si>
  <si>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</si>
  <si>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</si>
  <si>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</si>
  <si>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</si>
  <si>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</si>
  <si>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</si>
  <si>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</si>
  <si>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</si>
  <si>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</si>
  <si>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</si>
  <si>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</si>
  <si>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</si>
  <si>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</si>
  <si>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</si>
  <si>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</si>
  <si>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</si>
  <si>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</si>
  <si>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</si>
  <si>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</si>
  <si>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</si>
  <si>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</si>
  <si>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</si>
  <si>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</si>
  <si>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</si>
  <si>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</si>
  <si>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</si>
  <si>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</si>
  <si>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</si>
  <si>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</si>
  <si>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</si>
  <si>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</si>
  <si>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</si>
  <si>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</si>
  <si>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</si>
  <si>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</si>
  <si>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</si>
  <si>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</si>
  <si>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</si>
  <si>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</si>
  <si>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</si>
  <si>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</si>
  <si>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</si>
  <si>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</si>
  <si>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</si>
  <si>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</si>
  <si>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</si>
  <si>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</si>
  <si>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</si>
  <si>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</si>
  <si>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</si>
  <si>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</si>
  <si>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</si>
  <si>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</si>
  <si>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</si>
  <si>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</si>
  <si>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</si>
  <si>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</si>
  <si>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</si>
  <si>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</si>
  <si>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</si>
  <si>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</si>
  <si>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</si>
  <si>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</si>
  <si>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</si>
  <si>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</si>
  <si>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</si>
  <si>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</si>
  <si>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</si>
  <si>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</si>
  <si>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</si>
  <si>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</si>
  <si>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</si>
  <si>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</si>
  <si>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</si>
  <si>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</si>
  <si>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</si>
  <si>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</si>
  <si>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</si>
  <si>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</si>
  <si>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</si>
  <si>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</si>
  <si>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</si>
  <si>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</si>
  <si>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</si>
  <si>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</si>
  <si>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</si>
  <si>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</si>
  <si>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</si>
  <si>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</si>
  <si>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</si>
  <si>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</si>
  <si>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</si>
  <si>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</si>
  <si>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</si>
  <si>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</si>
  <si>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</si>
  <si>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</si>
  <si>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</si>
  <si>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</si>
  <si>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</si>
  <si>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</si>
  <si>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</si>
  <si>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</si>
  <si>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</si>
  <si>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</si>
  <si>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</si>
  <si>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</si>
  <si>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</si>
  <si>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</si>
  <si>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</si>
  <si>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</si>
  <si>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</si>
  <si>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</si>
  <si>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</si>
  <si>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</si>
  <si>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</si>
  <si>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</si>
  <si>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</si>
  <si>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</si>
  <si>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</si>
  <si>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</si>
  <si>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</si>
  <si>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</si>
  <si>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</si>
  <si>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</si>
  <si>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</si>
  <si>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</si>
  <si>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</si>
  <si>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</si>
  <si>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</si>
  <si>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</si>
  <si>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</si>
  <si>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</si>
  <si>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</si>
  <si>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</si>
  <si>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</si>
  <si>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</si>
  <si>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</si>
  <si>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</si>
  <si>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</si>
  <si>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</si>
  <si>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</si>
  <si>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</si>
  <si>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</si>
  <si>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</si>
  <si>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</si>
  <si>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</si>
  <si>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</si>
  <si>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</si>
  <si>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</si>
  <si>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</si>
  <si>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</si>
  <si>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</si>
  <si>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</si>
  <si>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</si>
  <si>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</si>
  <si>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</si>
  <si>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</si>
  <si>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</si>
  <si>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</si>
  <si>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</si>
  <si>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</si>
  <si>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</si>
  <si>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</si>
  <si>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</si>
  <si>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</si>
  <si>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</si>
  <si>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</si>
  <si>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</si>
  <si>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</si>
  <si>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</si>
  <si>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</si>
  <si>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</si>
  <si>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</si>
  <si>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</si>
  <si>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</si>
  <si>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</si>
  <si>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</si>
  <si>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</si>
  <si>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</si>
  <si>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</si>
  <si>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</si>
  <si>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</si>
  <si>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</si>
  <si>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</si>
  <si>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</si>
  <si>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</si>
  <si>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</si>
  <si>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</si>
  <si>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</si>
  <si>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</si>
  <si>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</si>
  <si>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</si>
  <si>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</si>
  <si>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</si>
  <si>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</si>
  <si>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</si>
  <si>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</si>
  <si>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</si>
  <si>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</si>
  <si>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</si>
  <si>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</si>
  <si>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</si>
  <si>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</si>
  <si>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</si>
  <si>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</si>
  <si>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</si>
  <si>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</si>
  <si>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</si>
  <si>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</si>
  <si>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</si>
  <si>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</si>
  <si>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</si>
  <si>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</si>
  <si>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</si>
  <si>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</si>
  <si>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</si>
  <si>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</si>
  <si>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</si>
  <si>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</si>
  <si>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</si>
  <si>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</si>
  <si>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</si>
  <si>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</si>
  <si>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</si>
  <si>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</si>
  <si>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</si>
  <si>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</si>
  <si>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</si>
  <si>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</si>
  <si>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</si>
  <si>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</si>
  <si>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</si>
  <si>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</si>
  <si>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</si>
  <si>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</si>
  <si>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</si>
  <si>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</si>
  <si>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</si>
  <si>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</si>
  <si>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</si>
  <si>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</si>
  <si>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</si>
  <si>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</si>
  <si>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</si>
  <si>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</si>
  <si>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</si>
  <si>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</si>
  <si>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</si>
  <si>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</si>
  <si>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</si>
  <si>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</si>
  <si>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</si>
  <si>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</si>
  <si>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</si>
  <si>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</si>
  <si>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</si>
  <si>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</si>
  <si>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</si>
  <si>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</si>
  <si>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</si>
  <si>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</si>
  <si>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</si>
  <si>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</si>
  <si>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</si>
  <si>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</si>
  <si>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</si>
  <si>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</si>
  <si>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</si>
  <si>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</si>
  <si>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</si>
  <si>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</si>
  <si>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</si>
  <si>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</si>
  <si>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</si>
  <si>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</si>
  <si>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</si>
  <si>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</si>
  <si>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</si>
  <si>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</si>
  <si>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</si>
  <si>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</si>
  <si>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</si>
  <si>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</si>
  <si>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</si>
  <si>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</si>
  <si>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</si>
  <si>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</si>
  <si>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</si>
  <si>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</si>
  <si>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</si>
  <si>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</si>
  <si>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</si>
  <si>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</si>
  <si>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</si>
  <si>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</si>
  <si>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</si>
  <si>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</si>
  <si>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</si>
  <si>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</si>
  <si>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</si>
  <si>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</si>
  <si>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</si>
  <si>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</si>
  <si>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</si>
  <si>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</si>
  <si>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</si>
  <si>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</si>
  <si>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</si>
  <si>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</si>
  <si>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</si>
  <si>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</si>
  <si>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</si>
  <si>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</si>
  <si>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</si>
  <si>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</si>
  <si>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</si>
  <si>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</si>
  <si>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</si>
  <si>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</si>
  <si>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</si>
  <si>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</si>
  <si>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</si>
  <si>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</si>
  <si>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</si>
  <si>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</si>
  <si>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</si>
  <si>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</si>
  <si>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</si>
  <si>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</si>
  <si>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</si>
  <si>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</si>
  <si>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</si>
  <si>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</si>
  <si>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</si>
  <si>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</si>
  <si>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</si>
  <si>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</si>
  <si>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</si>
  <si>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</si>
  <si>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</si>
  <si>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</si>
  <si>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</si>
  <si>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</si>
  <si>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</si>
  <si>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</si>
  <si>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</si>
  <si>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</si>
  <si>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</si>
  <si>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</si>
  <si>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</si>
  <si>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</si>
  <si>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</si>
  <si>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</si>
  <si>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</si>
  <si>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</si>
  <si>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</si>
  <si>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</si>
  <si>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</si>
  <si>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</si>
  <si>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</si>
  <si>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</si>
  <si>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</si>
  <si>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</si>
  <si>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</si>
  <si>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</si>
  <si>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</si>
  <si>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</si>
  <si>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</si>
  <si>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</si>
  <si>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</si>
  <si>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</si>
  <si>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</si>
  <si>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</si>
  <si>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</si>
  <si>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</si>
  <si>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</si>
  <si>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</si>
  <si>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</si>
  <si>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</si>
  <si>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</si>
  <si>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</si>
  <si>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</si>
  <si>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</si>
  <si>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</si>
  <si>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</si>
  <si>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</si>
  <si>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</si>
  <si>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</si>
  <si>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</si>
  <si>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</si>
  <si>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</si>
  <si>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</si>
  <si>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</si>
  <si>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</si>
  <si>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</si>
  <si>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</si>
  <si>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</si>
  <si>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</si>
  <si>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</si>
  <si>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</si>
  <si>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</si>
  <si>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</si>
  <si>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</si>
  <si>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</si>
  <si>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</si>
  <si>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</si>
  <si>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</si>
  <si>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</si>
  <si>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</si>
  <si>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</si>
  <si>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</si>
  <si>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</si>
  <si>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</si>
  <si>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</si>
  <si>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</si>
  <si>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</si>
  <si>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</si>
  <si>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</si>
  <si>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</si>
  <si>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</si>
  <si>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</si>
  <si>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</si>
  <si>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</si>
  <si>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</si>
  <si>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</si>
  <si>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</si>
  <si>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</si>
  <si>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</si>
  <si>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</si>
  <si>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</si>
  <si>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</si>
  <si>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</si>
  <si>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</si>
  <si>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</si>
  <si>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</si>
  <si>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</si>
  <si>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</si>
  <si>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</si>
  <si>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</si>
  <si>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</si>
  <si>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</si>
  <si>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</si>
  <si>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</si>
  <si>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</si>
  <si>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</si>
  <si>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</si>
  <si>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</si>
  <si>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</si>
  <si>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</si>
  <si>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</si>
  <si>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</si>
  <si>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</si>
  <si>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</si>
  <si>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</si>
  <si>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</si>
  <si>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</si>
  <si>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</si>
  <si>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</si>
  <si>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</si>
  <si>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</si>
  <si>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</si>
  <si>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</si>
  <si>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</si>
  <si>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</si>
  <si>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</si>
  <si>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</si>
  <si>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</si>
  <si>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</si>
  <si>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</si>
  <si>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</si>
  <si>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</si>
  <si>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</si>
  <si>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</si>
  <si>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</si>
  <si>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</si>
  <si>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</si>
  <si>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</si>
  <si>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</si>
  <si>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</si>
  <si>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</si>
  <si>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</si>
  <si>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</si>
  <si>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</si>
  <si>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</si>
  <si>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</si>
  <si>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</si>
  <si>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</si>
  <si>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</si>
  <si>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</si>
  <si>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</si>
  <si>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</si>
  <si>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</si>
  <si>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</si>
  <si>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</si>
  <si>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</si>
  <si>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</si>
  <si>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</si>
  <si>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</si>
  <si>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</si>
  <si>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</si>
  <si>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</si>
  <si>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</si>
  <si>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</si>
  <si>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</si>
  <si>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</si>
  <si>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</si>
  <si>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</si>
  <si>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</si>
  <si>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</si>
  <si>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</si>
  <si>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</si>
  <si>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</si>
  <si>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</si>
  <si>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</si>
  <si>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</si>
  <si>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</si>
  <si>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</si>
  <si>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</si>
  <si>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</si>
  <si>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</si>
  <si>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</si>
  <si>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</si>
  <si>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</si>
  <si>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</si>
  <si>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</si>
  <si>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</si>
  <si>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</si>
  <si>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</si>
  <si>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</si>
  <si>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</si>
  <si>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</si>
  <si>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</si>
  <si>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</si>
  <si>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</si>
  <si>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</si>
  <si>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</si>
  <si>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</si>
  <si>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</si>
  <si>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</si>
  <si>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</si>
  <si>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</si>
  <si>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</si>
  <si>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</si>
  <si>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</si>
  <si>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</si>
  <si>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</si>
  <si>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</si>
  <si>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</si>
  <si>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</si>
  <si>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</si>
  <si>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</si>
  <si>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</si>
  <si>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</si>
  <si>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</si>
  <si>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</si>
  <si>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</si>
  <si>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</si>
  <si>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</si>
  <si>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</si>
  <si>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</si>
  <si>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</si>
  <si>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</si>
  <si>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</si>
  <si>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</si>
  <si>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</si>
  <si>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</si>
  <si>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</si>
  <si>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</si>
  <si>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</si>
  <si>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</si>
  <si>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</si>
  <si>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</si>
  <si>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</si>
  <si>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</si>
  <si>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</si>
  <si>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</si>
  <si>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</si>
  <si>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</si>
  <si>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</si>
  <si>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</si>
  <si>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</si>
  <si>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</si>
  <si>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</si>
  <si>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</si>
  <si>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</si>
  <si>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</si>
  <si>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</si>
  <si>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</si>
  <si>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</si>
  <si>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</si>
  <si>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</si>
  <si>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</si>
  <si>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</si>
  <si>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</si>
  <si>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</si>
  <si>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</si>
  <si>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</si>
  <si>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</si>
  <si>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</si>
  <si>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</si>
  <si>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</si>
  <si>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</si>
  <si>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</si>
  <si>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</si>
  <si>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</si>
  <si>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</si>
  <si>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</si>
  <si>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</si>
  <si>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</si>
  <si>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</si>
  <si>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</si>
  <si>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</si>
  <si>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</si>
  <si>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</si>
  <si>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</si>
  <si>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</si>
  <si>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</si>
  <si>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</si>
  <si>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</si>
  <si>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</si>
  <si>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</si>
  <si>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</si>
  <si>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</si>
  <si>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</si>
  <si>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</si>
  <si>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</si>
  <si>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</si>
  <si>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</si>
  <si>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</si>
  <si>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</si>
  <si>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</si>
  <si>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</si>
  <si>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</si>
  <si>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</si>
  <si>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</si>
  <si>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</si>
  <si>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</si>
  <si>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</si>
  <si>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</si>
  <si>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</si>
  <si>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</si>
  <si>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</si>
  <si>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</si>
  <si>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</si>
  <si>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</si>
  <si>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</si>
  <si>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</si>
  <si>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</si>
  <si>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</si>
  <si>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</si>
  <si>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</si>
  <si>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</si>
  <si>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</si>
  <si>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</si>
  <si>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</si>
  <si>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</si>
  <si>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</si>
  <si>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</si>
  <si>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</si>
  <si>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</si>
  <si>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</si>
  <si>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</si>
  <si>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</si>
  <si>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</si>
  <si>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</si>
  <si>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</si>
  <si>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</si>
  <si>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</si>
  <si>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</si>
  <si>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</si>
  <si>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</si>
  <si>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</si>
  <si>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</si>
  <si>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</si>
  <si>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</si>
  <si>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</si>
  <si>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</si>
  <si>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</si>
  <si>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</si>
  <si>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</si>
  <si>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</si>
  <si>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</si>
  <si>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</si>
  <si>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</si>
  <si>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</si>
  <si>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</si>
  <si>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</si>
  <si>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</si>
  <si>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</si>
  <si>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</si>
  <si>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</si>
  <si>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</si>
  <si>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</si>
  <si>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</si>
  <si>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</si>
  <si>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</si>
  <si>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</si>
  <si>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</si>
  <si>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</si>
  <si>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</si>
  <si>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</si>
  <si>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</si>
  <si>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</si>
  <si>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</si>
  <si>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</si>
  <si>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</si>
  <si>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</si>
  <si>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</si>
  <si>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</si>
  <si>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</si>
  <si>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</si>
  <si>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</si>
  <si>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</si>
  <si>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</si>
  <si>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</si>
  <si>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</si>
  <si>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</si>
  <si>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</si>
  <si>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</si>
  <si>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</si>
  <si>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</si>
  <si>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</si>
  <si>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</si>
  <si>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</si>
  <si>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</si>
  <si>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</si>
  <si>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</si>
  <si>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</si>
  <si>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</si>
  <si>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</si>
  <si>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</si>
  <si>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</si>
  <si>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</si>
  <si>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</si>
  <si>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</si>
  <si>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</si>
  <si>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</si>
  <si>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</si>
  <si>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</si>
  <si>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</si>
  <si>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</si>
  <si>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</si>
  <si>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</si>
  <si>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</si>
  <si>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</si>
  <si>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</si>
  <si>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</si>
  <si>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</si>
  <si>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</si>
  <si>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</si>
  <si>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</si>
  <si>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</si>
  <si>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</si>
  <si>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</si>
  <si>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</si>
  <si>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</si>
  <si>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</si>
  <si>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</si>
  <si>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</si>
  <si>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</si>
  <si>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</si>
  <si>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</si>
  <si>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</si>
  <si>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</si>
  <si>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</si>
  <si>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</si>
  <si>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</si>
  <si>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</si>
  <si>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</si>
  <si>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</si>
  <si>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</si>
  <si>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</si>
  <si>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</si>
  <si>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</si>
  <si>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</si>
  <si>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</si>
  <si>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</si>
  <si>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</si>
  <si>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</si>
  <si>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</si>
  <si>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</si>
  <si>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</si>
  <si>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</si>
  <si>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</si>
  <si>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</si>
  <si>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</si>
  <si>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</si>
  <si>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</si>
  <si>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</si>
  <si>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</si>
  <si>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</si>
  <si>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</si>
  <si>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</si>
  <si>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</si>
  <si>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</si>
  <si>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</si>
  <si>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</si>
  <si>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</si>
  <si>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</si>
  <si>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</si>
  <si>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</si>
  <si>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</si>
  <si>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</si>
  <si>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</si>
  <si>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</si>
  <si>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</si>
  <si>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</si>
  <si>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</si>
  <si>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</si>
  <si>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</si>
  <si>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</si>
  <si>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</si>
  <si>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</si>
  <si>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</si>
  <si>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</si>
  <si>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</si>
  <si>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</si>
  <si>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</si>
  <si>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</si>
  <si>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</si>
  <si>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</si>
  <si>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</si>
  <si>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</si>
  <si>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</si>
  <si>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</si>
  <si>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</si>
  <si>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</si>
  <si>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</si>
  <si>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</si>
  <si>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</si>
  <si>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</si>
  <si>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</si>
  <si>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</si>
  <si>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</si>
  <si>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</si>
  <si>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</si>
  <si>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</si>
  <si>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</si>
  <si>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</si>
  <si>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</si>
  <si>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</si>
  <si>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</si>
  <si>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</si>
  <si>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</si>
  <si>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</si>
  <si>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</si>
  <si>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</si>
  <si>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</si>
  <si>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</si>
  <si>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</si>
  <si>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</si>
  <si>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</si>
  <si>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</si>
  <si>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</si>
  <si>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</si>
  <si>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</si>
  <si>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</si>
  <si>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</si>
  <si>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</si>
  <si>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</si>
  <si>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</si>
  <si>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</si>
  <si>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</si>
  <si>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</si>
  <si>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</si>
  <si>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</si>
  <si>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</si>
  <si>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</si>
  <si>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</si>
  <si>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</si>
  <si>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</si>
  <si>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</si>
  <si>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</si>
  <si>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</si>
  <si>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</si>
  <si>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</si>
  <si>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</si>
  <si>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</si>
  <si>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</si>
  <si>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</si>
  <si>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</si>
  <si>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</si>
  <si>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</si>
  <si>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</si>
  <si>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</si>
  <si>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</si>
  <si>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</si>
  <si>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</si>
  <si>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</si>
  <si>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</si>
  <si>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</si>
  <si>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</si>
  <si>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</si>
  <si>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</si>
  <si>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</si>
  <si>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</si>
  <si>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</si>
  <si>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</si>
  <si>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</si>
  <si>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</si>
  <si>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</si>
  <si>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</si>
  <si>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</si>
  <si>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</si>
  <si>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</si>
  <si>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</si>
  <si>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</si>
  <si>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</si>
  <si>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</si>
  <si>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</si>
  <si>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</si>
  <si>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</si>
  <si>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</si>
  <si>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</si>
  <si>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</si>
  <si>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</si>
  <si>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</si>
  <si>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</si>
  <si>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</si>
  <si>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</si>
  <si>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</si>
  <si>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</si>
  <si>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</si>
  <si>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</si>
  <si>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</si>
  <si>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</si>
  <si>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</si>
  <si>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</si>
  <si>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</si>
  <si>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</si>
  <si>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</si>
  <si>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</si>
  <si>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</si>
  <si>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</si>
  <si>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</si>
  <si>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</si>
  <si>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</si>
  <si>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</si>
  <si>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</si>
  <si>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</si>
  <si>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</si>
  <si>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</si>
  <si>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</si>
  <si>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</si>
  <si>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</si>
  <si>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</si>
  <si>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</si>
  <si>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</si>
  <si>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</si>
  <si>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</si>
  <si>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</si>
  <si>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</si>
  <si>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</si>
  <si>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</si>
  <si>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</si>
  <si>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</si>
  <si>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</si>
  <si>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</si>
  <si>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</si>
  <si>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</si>
  <si>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</si>
  <si>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</si>
  <si>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</si>
  <si>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</si>
  <si>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</si>
  <si>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</si>
  <si>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</si>
  <si>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</si>
  <si>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</si>
  <si>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</si>
  <si>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</si>
  <si>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</si>
  <si>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</si>
  <si>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</si>
  <si>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</si>
  <si>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</si>
  <si>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</si>
  <si>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</si>
  <si>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</si>
  <si>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</si>
  <si>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</si>
  <si>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</si>
  <si>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</si>
  <si>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</si>
  <si>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</si>
  <si>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</si>
  <si>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</si>
  <si>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</si>
  <si>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</si>
  <si>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</si>
  <si>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</si>
  <si>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</si>
  <si>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</si>
  <si>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</si>
  <si>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</si>
  <si>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</si>
  <si>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</si>
  <si>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</si>
  <si>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</si>
  <si>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</si>
  <si>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</si>
  <si>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</si>
  <si>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</si>
  <si>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</si>
  <si>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</si>
  <si>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</si>
  <si>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</si>
  <si>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</si>
  <si>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</si>
  <si>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</si>
  <si>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</si>
  <si>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</si>
  <si>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</si>
  <si>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</si>
  <si>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</si>
  <si>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</si>
  <si>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</si>
  <si>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</si>
  <si>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</si>
  <si>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</si>
  <si>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</si>
  <si>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</si>
  <si>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</si>
  <si>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</si>
  <si>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</si>
  <si>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</si>
  <si>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</si>
  <si>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</si>
  <si>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</si>
  <si>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</si>
  <si>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</si>
  <si>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</si>
  <si>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</si>
  <si>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</si>
  <si>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</si>
  <si>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</si>
  <si>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</si>
  <si>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</si>
  <si>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</si>
  <si>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</si>
  <si>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</si>
  <si>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</si>
  <si>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</si>
  <si>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</si>
  <si>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</si>
  <si>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</si>
  <si>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</si>
  <si>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</si>
  <si>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</si>
  <si>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</si>
  <si>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</si>
  <si>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</si>
  <si>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</si>
  <si>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</si>
  <si>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</si>
  <si>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</si>
  <si>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</si>
  <si>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</si>
  <si>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</si>
  <si>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</si>
  <si>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</si>
  <si>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</si>
  <si>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</si>
  <si>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</si>
  <si>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</si>
  <si>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</si>
  <si>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</si>
  <si>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</si>
  <si>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</si>
  <si>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</si>
  <si>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</si>
  <si>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</si>
  <si>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</si>
  <si>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</si>
  <si>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</si>
  <si>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</si>
  <si>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</si>
  <si>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</si>
  <si>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</si>
  <si>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</si>
  <si>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</si>
  <si>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</si>
  <si>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</si>
  <si>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</si>
  <si>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</si>
  <si>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</si>
  <si>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</si>
  <si>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</si>
  <si>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</si>
  <si>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</si>
  <si>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</si>
  <si>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</si>
  <si>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</si>
  <si>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</si>
  <si>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</si>
  <si>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</si>
  <si>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</si>
  <si>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</si>
  <si>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</si>
  <si>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</si>
  <si>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</si>
  <si>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</si>
  <si>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</si>
  <si>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</si>
  <si>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</si>
  <si>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</si>
  <si>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</si>
  <si>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</si>
  <si>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</si>
  <si>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</si>
  <si>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</si>
  <si>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</si>
  <si>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</si>
  <si>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</si>
  <si>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</si>
  <si>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</si>
  <si>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</si>
  <si>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</si>
  <si>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</si>
  <si>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</si>
  <si>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</si>
  <si>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</si>
  <si>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</si>
  <si>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</si>
  <si>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</si>
  <si>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</si>
  <si>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</si>
  <si>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</si>
  <si>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</si>
  <si>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</si>
  <si>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</si>
  <si>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</si>
  <si>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</si>
  <si>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</si>
  <si>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</si>
  <si>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</si>
  <si>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</si>
  <si>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</si>
  <si>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</si>
  <si>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</si>
  <si>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</si>
  <si>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</si>
  <si>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</si>
  <si>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</si>
  <si>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</si>
  <si>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</si>
  <si>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</si>
  <si>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</si>
  <si>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</si>
  <si>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</si>
  <si>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</si>
  <si>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</si>
  <si>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</si>
  <si>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</si>
  <si>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</si>
  <si>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</si>
  <si>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</si>
  <si>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</si>
  <si>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</si>
  <si>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</si>
  <si>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</si>
  <si>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</si>
  <si>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</si>
  <si>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</si>
  <si>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</si>
  <si>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</si>
  <si>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</si>
  <si>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</si>
  <si>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</si>
  <si>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</si>
  <si>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</si>
  <si>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</si>
  <si>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</si>
  <si>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</si>
  <si>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</si>
  <si>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</si>
  <si>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</si>
  <si>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</si>
  <si>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</si>
  <si>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</si>
  <si>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</si>
  <si>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</si>
  <si>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</si>
  <si>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</si>
  <si>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</si>
  <si>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</si>
  <si>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</si>
  <si>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</si>
  <si>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</si>
  <si>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</si>
  <si>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</si>
  <si>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</si>
  <si>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</si>
  <si>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</si>
  <si>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</si>
  <si>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</si>
  <si>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</si>
  <si>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</si>
  <si>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</si>
  <si>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</si>
  <si>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</si>
  <si>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</si>
  <si>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</si>
  <si>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</si>
  <si>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</si>
  <si>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</si>
  <si>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</si>
  <si>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</si>
  <si>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</si>
  <si>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</si>
  <si>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</si>
  <si>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</si>
  <si>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</si>
  <si>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</si>
  <si>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</si>
  <si>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</si>
  <si>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</si>
  <si>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</si>
  <si>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</si>
  <si>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</si>
  <si>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</si>
  <si>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</si>
  <si>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</si>
  <si>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</si>
  <si>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</si>
  <si>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</si>
  <si>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</si>
  <si>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</si>
  <si>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</si>
  <si>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</si>
  <si>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</si>
  <si>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</si>
  <si>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</si>
  <si>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</si>
  <si>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</si>
  <si>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</si>
  <si>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</si>
  <si>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</si>
  <si>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</si>
  <si>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</si>
  <si>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</si>
  <si>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</si>
  <si>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</si>
  <si>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</si>
  <si>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</si>
  <si>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</si>
  <si>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</si>
  <si>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</si>
  <si>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</si>
  <si>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</si>
  <si>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</si>
  <si>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</si>
  <si>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</si>
  <si>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</si>
  <si>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</si>
  <si>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</si>
  <si>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</si>
  <si>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</si>
  <si>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</si>
  <si>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</si>
  <si>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</si>
  <si>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</si>
  <si>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</si>
  <si>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</si>
  <si>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</si>
  <si>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</si>
  <si>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</si>
  <si>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</si>
  <si>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</si>
  <si>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</si>
  <si>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</si>
  <si>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</si>
  <si>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</si>
  <si>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</si>
  <si>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</si>
  <si>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</si>
  <si>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</si>
  <si>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</si>
  <si>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</si>
  <si>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</si>
  <si>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</si>
  <si>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</si>
  <si>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</si>
  <si>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</si>
  <si>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</si>
  <si>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</si>
  <si>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</si>
  <si>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</si>
  <si>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</si>
  <si>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</si>
  <si>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</si>
  <si>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</si>
  <si>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</si>
  <si>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</si>
  <si>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</si>
  <si>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</si>
  <si>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</si>
  <si>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</si>
  <si>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</si>
  <si>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</si>
  <si>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</si>
  <si>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</si>
  <si>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</si>
  <si>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</si>
  <si>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</si>
  <si>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</si>
  <si>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</si>
  <si>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</si>
  <si>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</si>
  <si>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</si>
  <si>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</si>
  <si>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</si>
  <si>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</si>
  <si>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</si>
  <si>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</si>
  <si>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</si>
  <si>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</si>
  <si>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</si>
  <si>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</si>
  <si>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</si>
  <si>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</si>
  <si>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</si>
  <si>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</si>
  <si>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</si>
  <si>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</si>
  <si>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</si>
  <si>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</si>
  <si>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</si>
  <si>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</si>
  <si>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</si>
  <si>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</si>
  <si>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</si>
  <si>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</si>
  <si>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</si>
  <si>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</si>
  <si>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</si>
  <si>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</si>
  <si>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</si>
  <si>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</si>
  <si>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</si>
  <si>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</si>
  <si>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</si>
  <si>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</si>
  <si>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</si>
  <si>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</si>
  <si>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</si>
  <si>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</si>
  <si>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</si>
  <si>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</si>
  <si>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</si>
  <si>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</si>
  <si>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</si>
  <si>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</si>
  <si>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</si>
  <si>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</si>
  <si>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</si>
  <si>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</si>
  <si>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</si>
  <si>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</si>
  <si>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</si>
  <si>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</si>
  <si>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</si>
  <si>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</si>
  <si>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</si>
  <si>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</si>
  <si>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</si>
  <si>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</si>
  <si>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</si>
  <si>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</si>
  <si>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</si>
  <si>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</si>
  <si>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</si>
  <si>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</si>
  <si>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</si>
  <si>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</si>
  <si>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</si>
  <si>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</si>
  <si>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</si>
  <si>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</si>
  <si>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</si>
  <si>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</si>
  <si>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</si>
  <si>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</si>
  <si>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</si>
  <si>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</si>
  <si>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</si>
  <si>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</si>
  <si>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</si>
  <si>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</si>
  <si>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</si>
  <si>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</si>
  <si>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</si>
  <si>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</si>
  <si>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</si>
  <si>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</si>
  <si>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</si>
  <si>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</si>
  <si>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</si>
  <si>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</si>
  <si>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</si>
  <si>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</si>
  <si>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</si>
  <si>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</si>
  <si>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</si>
  <si>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</si>
  <si>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</si>
  <si>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</si>
  <si>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</si>
  <si>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</si>
  <si>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</si>
  <si>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</si>
  <si>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</si>
  <si>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</si>
  <si>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</si>
  <si>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</si>
  <si>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</si>
  <si>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</si>
  <si>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</si>
  <si>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</si>
  <si>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</si>
  <si>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</si>
  <si>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</si>
  <si>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</si>
  <si>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</si>
  <si>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</si>
  <si>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</si>
  <si>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</si>
  <si>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</si>
  <si>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</si>
  <si>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</si>
  <si>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</si>
  <si>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</si>
  <si>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</si>
  <si>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</si>
  <si>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</si>
  <si>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</si>
  <si>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</si>
  <si>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</si>
  <si>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</si>
  <si>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</si>
  <si>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</si>
  <si>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</si>
  <si>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</si>
  <si>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</si>
  <si>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</si>
  <si>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</si>
  <si>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</si>
  <si>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</si>
  <si>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</si>
  <si>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</si>
  <si>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</si>
  <si>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</si>
  <si>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</si>
  <si>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</si>
  <si>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</si>
  <si>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</si>
  <si>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</si>
  <si>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</si>
  <si>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</si>
  <si>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</si>
  <si>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</si>
  <si>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</si>
  <si>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</si>
  <si>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</si>
  <si>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</si>
  <si>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</si>
  <si>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</si>
  <si>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</si>
  <si>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</si>
  <si>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</si>
  <si>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</si>
  <si>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</si>
  <si>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</si>
  <si>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</si>
  <si>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</si>
  <si>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</si>
  <si>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</si>
  <si>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</si>
  <si>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</si>
  <si>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</si>
  <si>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</si>
  <si>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</si>
  <si>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</si>
  <si>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</si>
  <si>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</si>
  <si>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</si>
  <si>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</si>
  <si>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</si>
  <si>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</si>
  <si>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</si>
  <si>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</si>
  <si>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</si>
  <si>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</si>
  <si>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</si>
  <si>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</si>
  <si>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</si>
  <si>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</si>
  <si>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</si>
  <si>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</si>
  <si>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</si>
  <si>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</si>
  <si>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</si>
  <si>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</si>
  <si>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</si>
  <si>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</si>
  <si>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</si>
  <si>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</si>
  <si>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</si>
  <si>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</si>
  <si>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</si>
  <si>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</si>
  <si>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</si>
  <si>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</si>
  <si>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</si>
  <si>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</si>
  <si>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</si>
  <si>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</si>
  <si>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</si>
  <si>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</si>
  <si>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</si>
  <si>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</si>
  <si>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</si>
  <si>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</si>
  <si>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</si>
  <si>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</si>
  <si>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</si>
  <si>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</si>
  <si>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</si>
  <si>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</si>
  <si>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</si>
  <si>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</si>
  <si>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</si>
  <si>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</si>
  <si>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</si>
  <si>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</si>
  <si>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</si>
  <si>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</si>
  <si>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</si>
  <si>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</si>
  <si>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</si>
  <si>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</si>
  <si>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</si>
  <si>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</si>
  <si>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</si>
  <si>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</si>
  <si>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</si>
  <si>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</si>
  <si>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</si>
  <si>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</si>
  <si>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</si>
  <si>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</si>
  <si>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</si>
  <si>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</si>
  <si>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</si>
  <si>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</si>
  <si>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</si>
  <si>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</si>
  <si>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</si>
  <si>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</si>
  <si>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</si>
  <si>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</si>
  <si>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</si>
  <si>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</si>
  <si>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</si>
  <si>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</si>
  <si>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</si>
  <si>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</si>
  <si>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</si>
  <si>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</si>
  <si>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</si>
  <si>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</si>
  <si>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</si>
  <si>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</si>
  <si>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</si>
  <si>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</si>
  <si>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</si>
  <si>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</si>
  <si>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</si>
  <si>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</si>
  <si>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</si>
  <si>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</si>
  <si>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</si>
  <si>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</si>
  <si>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</si>
  <si>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</si>
  <si>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</si>
  <si>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</si>
  <si>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</si>
  <si>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</si>
  <si>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</si>
  <si>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</si>
  <si>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</si>
  <si>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</si>
  <si>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</si>
  <si>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</si>
  <si>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</si>
  <si>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</si>
  <si>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</si>
  <si>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</si>
  <si>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</si>
  <si>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</si>
  <si>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</si>
  <si>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</si>
  <si>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</si>
  <si>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</si>
  <si>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</si>
  <si>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</si>
  <si>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</si>
  <si>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</si>
  <si>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</si>
  <si>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</si>
  <si>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</si>
  <si>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</si>
  <si>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</si>
  <si>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</si>
  <si>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</si>
  <si>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</si>
  <si>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</si>
  <si>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</si>
  <si>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</si>
  <si>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</si>
  <si>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</si>
  <si>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</si>
  <si>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</si>
  <si>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</si>
  <si>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</si>
  <si>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</si>
  <si>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</si>
  <si>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</si>
  <si>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</si>
  <si>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</si>
  <si>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</si>
  <si>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</si>
  <si>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</si>
  <si>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</si>
  <si>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</si>
  <si>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</si>
  <si>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</si>
  <si>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</si>
  <si>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</si>
  <si>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</si>
  <si>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</si>
  <si>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</si>
  <si>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</si>
  <si>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</si>
  <si>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</si>
  <si>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</si>
  <si>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</si>
  <si>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</si>
  <si>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</si>
  <si>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</si>
  <si>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</si>
  <si>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</si>
  <si>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</si>
  <si>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</si>
  <si>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</si>
  <si>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</si>
  <si>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</si>
  <si>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</si>
  <si>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</si>
  <si>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</si>
  <si>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</si>
  <si>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</si>
  <si>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</si>
  <si>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</si>
  <si>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</si>
  <si>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</si>
  <si>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</si>
  <si>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</si>
  <si>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</si>
  <si>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</si>
  <si>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</si>
  <si>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</si>
  <si>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</si>
  <si>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</si>
  <si>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</si>
  <si>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</si>
  <si>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</si>
  <si>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</si>
  <si>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</si>
  <si>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</si>
  <si>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</si>
  <si>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</si>
  <si>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</si>
  <si>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</si>
  <si>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</si>
  <si>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</si>
  <si>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</si>
  <si>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</si>
  <si>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</si>
  <si>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</si>
  <si>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</si>
  <si>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</si>
  <si>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</si>
  <si>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</si>
  <si>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</si>
  <si>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</si>
  <si>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</si>
  <si>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</si>
  <si>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</si>
  <si>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</si>
  <si>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</si>
  <si>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</si>
  <si>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</si>
  <si>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</si>
  <si>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</si>
  <si>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</si>
  <si>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</si>
  <si>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</si>
  <si>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</si>
  <si>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</si>
  <si>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</si>
  <si>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</si>
  <si>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</si>
  <si>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</si>
  <si>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</si>
  <si>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</si>
  <si>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</si>
  <si>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</si>
  <si>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</si>
  <si>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</si>
  <si>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</si>
  <si>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</si>
  <si>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</si>
  <si>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</si>
  <si>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</si>
  <si>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</si>
  <si>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</si>
  <si>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</si>
  <si>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</si>
  <si>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</si>
  <si>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</si>
  <si>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</si>
  <si>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</si>
  <si>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</si>
  <si>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</si>
  <si>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</si>
  <si>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</si>
  <si>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</si>
  <si>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</si>
  <si>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</si>
  <si>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</si>
  <si>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</si>
  <si>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</si>
  <si>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</si>
  <si>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</si>
  <si>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</si>
  <si>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</si>
  <si>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</si>
  <si>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</si>
  <si>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</si>
  <si>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</si>
  <si>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</si>
  <si>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</si>
  <si>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</si>
  <si>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</si>
  <si>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</si>
  <si>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</si>
  <si>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</si>
  <si>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</si>
  <si>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</si>
  <si>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</si>
  <si>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</si>
  <si>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</si>
  <si>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</si>
  <si>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</si>
  <si>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</si>
  <si>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</si>
  <si>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</si>
  <si>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</si>
  <si>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</si>
  <si>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</si>
  <si>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</si>
  <si>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</si>
  <si>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</si>
  <si>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</si>
  <si>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</si>
  <si>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</si>
  <si>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</si>
  <si>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</si>
  <si>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</si>
  <si>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</si>
  <si>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</si>
  <si>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</si>
  <si>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</si>
  <si>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</si>
  <si>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</si>
  <si>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</si>
  <si>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</si>
  <si>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</si>
  <si>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</si>
  <si>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</si>
  <si>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</si>
  <si>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</si>
  <si>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</si>
  <si>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</si>
  <si>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</si>
  <si>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</si>
  <si>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</si>
  <si>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</si>
  <si>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</si>
  <si>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</si>
  <si>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</si>
  <si>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</si>
  <si>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</si>
  <si>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</si>
  <si>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</si>
  <si>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</si>
  <si>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</si>
  <si>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</si>
  <si>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</si>
  <si>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</si>
  <si>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</si>
  <si>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</si>
  <si>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</si>
  <si>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</si>
  <si>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</si>
  <si>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</si>
  <si>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</si>
  <si>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</si>
  <si>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</si>
  <si>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</si>
  <si>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</si>
  <si>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</si>
  <si>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</si>
  <si>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</si>
  <si>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</si>
  <si>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</si>
  <si>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</si>
  <si>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</si>
  <si>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</si>
  <si>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</si>
  <si>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</si>
  <si>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</si>
  <si>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</si>
  <si>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</si>
  <si>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</si>
  <si>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</si>
  <si>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</si>
  <si>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</si>
  <si>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</si>
  <si>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</si>
  <si>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</si>
  <si>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</si>
  <si>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</si>
  <si>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</si>
  <si>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</si>
  <si>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</si>
  <si>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</si>
  <si>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</si>
  <si>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</si>
  <si>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</si>
  <si>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</si>
  <si>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</si>
  <si>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</si>
  <si>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</si>
  <si>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</si>
  <si>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</si>
  <si>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</si>
  <si>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</si>
  <si>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</si>
  <si>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</si>
  <si>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</si>
  <si>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</si>
  <si>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</si>
  <si>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</si>
  <si>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</si>
  <si>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</si>
  <si>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</si>
  <si>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</si>
  <si>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</si>
  <si>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</si>
  <si>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</si>
  <si>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</si>
  <si>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</si>
  <si>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</si>
  <si>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</si>
  <si>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</si>
  <si>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</si>
  <si>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</si>
  <si>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</si>
  <si>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</si>
  <si>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</si>
  <si>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</si>
  <si>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</si>
  <si>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</si>
  <si>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</si>
  <si>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</si>
  <si>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</si>
  <si>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</si>
  <si>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</si>
  <si>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</si>
  <si>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</si>
  <si>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</si>
  <si>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</si>
  <si>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</si>
  <si>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</si>
  <si>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</si>
  <si>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</si>
  <si>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</si>
  <si>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</si>
  <si>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</si>
  <si>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</si>
  <si>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</si>
  <si>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</si>
  <si>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</si>
  <si>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</si>
  <si>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</si>
  <si>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</si>
  <si>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</si>
  <si>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</si>
  <si>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</si>
  <si>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</si>
  <si>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</si>
  <si>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</si>
  <si>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</si>
  <si>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</si>
  <si>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</si>
  <si>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</si>
  <si>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</si>
  <si>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</si>
  <si>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</si>
  <si>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</si>
  <si>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</si>
  <si>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</si>
  <si>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</si>
  <si>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</si>
  <si>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</si>
  <si>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</si>
  <si>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</si>
  <si>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</si>
  <si>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</si>
  <si>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</si>
  <si>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</si>
  <si>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</si>
  <si>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</si>
  <si>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</si>
  <si>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</si>
  <si>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</si>
  <si>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</si>
  <si>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</si>
  <si>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</si>
  <si>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</si>
  <si>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</si>
  <si>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</si>
  <si>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</si>
  <si>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</si>
  <si>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</si>
  <si>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</si>
  <si>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</si>
  <si>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</si>
  <si>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</si>
  <si>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</si>
  <si>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</si>
  <si>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</si>
  <si>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</si>
  <si>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</si>
  <si>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</si>
  <si>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</si>
  <si>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</si>
  <si>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</si>
  <si>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</si>
  <si>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</si>
  <si>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</si>
  <si>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</si>
  <si>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</si>
  <si>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</si>
  <si>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</si>
  <si>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</si>
  <si>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</si>
  <si>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</si>
  <si>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</si>
  <si>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</si>
  <si>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</si>
  <si>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</si>
  <si>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</si>
  <si>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</si>
  <si>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</si>
  <si>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</si>
  <si>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</si>
  <si>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</si>
  <si>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</si>
  <si>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</si>
  <si>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</si>
  <si>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</si>
  <si>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</si>
  <si>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</si>
  <si>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</si>
  <si>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</si>
  <si>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</si>
  <si>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</si>
  <si>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</si>
  <si>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</si>
  <si>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</si>
  <si>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</si>
  <si>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</si>
  <si>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</si>
  <si>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</si>
  <si>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</si>
  <si>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</si>
  <si>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</si>
  <si>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</si>
  <si>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</si>
  <si>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</si>
  <si>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</si>
  <si>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</si>
  <si>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</si>
  <si>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</si>
  <si>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</si>
  <si>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</si>
  <si>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</si>
  <si>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</si>
  <si>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</si>
  <si>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</si>
  <si>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</si>
  <si>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</si>
  <si>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</si>
  <si>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</si>
  <si>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</si>
  <si>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</si>
  <si>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</si>
  <si>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</si>
  <si>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</si>
  <si>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</si>
  <si>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</si>
  <si>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</si>
  <si>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</si>
  <si>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</si>
  <si>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</si>
  <si>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</si>
  <si>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</si>
  <si>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</si>
  <si>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</si>
  <si>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</si>
  <si>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</si>
  <si>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</si>
  <si>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</si>
  <si>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</si>
  <si>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</si>
  <si>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</si>
  <si>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</si>
  <si>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</si>
  <si>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</si>
  <si>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</si>
  <si>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</si>
  <si>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</si>
  <si>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</si>
  <si>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</si>
  <si>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</si>
  <si>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</si>
  <si>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</si>
  <si>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</si>
  <si>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</si>
  <si>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</si>
  <si>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</si>
  <si>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</si>
  <si>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</si>
  <si>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</si>
  <si>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</si>
  <si>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</si>
  <si>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</si>
  <si>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</si>
  <si>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</si>
  <si>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</si>
  <si>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</si>
  <si>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</si>
  <si>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</si>
  <si>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</si>
  <si>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</si>
  <si>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</si>
  <si>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</si>
  <si>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</si>
  <si>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</si>
  <si>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</si>
  <si>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</si>
  <si>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</si>
  <si>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</si>
  <si>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</si>
  <si>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</si>
  <si>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</si>
  <si>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</si>
  <si>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</si>
  <si>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</si>
  <si>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</si>
  <si>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</si>
  <si>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</si>
  <si>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</si>
  <si>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</si>
  <si>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</si>
  <si>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</si>
  <si>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</si>
  <si>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</si>
  <si>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</si>
  <si>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</si>
  <si>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</si>
  <si>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</si>
  <si>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</si>
  <si>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</si>
  <si>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</si>
  <si>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</si>
  <si>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</si>
  <si>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</si>
  <si>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</si>
  <si>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</si>
  <si>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</si>
  <si>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</si>
  <si>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</si>
  <si>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</si>
  <si>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</si>
  <si>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</si>
  <si>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</si>
  <si>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</si>
  <si>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</si>
  <si>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</si>
  <si>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</si>
  <si>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</si>
  <si>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</si>
  <si>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</si>
  <si>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</si>
  <si>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</si>
  <si>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</si>
  <si>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</si>
  <si>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</si>
  <si>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</si>
  <si>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</si>
  <si>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</si>
  <si>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</si>
  <si>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</si>
  <si>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</si>
  <si>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</si>
  <si>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</si>
  <si>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</si>
  <si>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</si>
  <si>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</si>
  <si>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</si>
  <si>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</si>
  <si>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</si>
  <si>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</si>
  <si>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</si>
  <si>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</si>
  <si>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</si>
  <si>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</si>
  <si>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</si>
  <si>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</si>
  <si>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</si>
  <si>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</si>
  <si>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</si>
  <si>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</si>
  <si>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</si>
  <si>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</si>
  <si>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</si>
  <si>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</si>
  <si>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</si>
  <si>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</si>
  <si>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</si>
  <si>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</si>
  <si>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</si>
  <si>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</si>
  <si>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</si>
  <si>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</si>
  <si>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</si>
  <si>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</si>
  <si>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</si>
  <si>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</si>
  <si>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</si>
  <si>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</si>
  <si>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</si>
  <si>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</si>
  <si>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</si>
  <si>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</si>
  <si>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</si>
  <si>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</si>
  <si>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</si>
  <si>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</si>
  <si>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</si>
  <si>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</si>
  <si>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</si>
  <si>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</si>
  <si>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</si>
  <si>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</si>
  <si>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</si>
  <si>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</si>
  <si>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</si>
  <si>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</si>
  <si>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</si>
  <si>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</si>
  <si>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</si>
  <si>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</si>
  <si>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</si>
  <si>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</si>
  <si>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</si>
  <si>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</si>
  <si>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</si>
  <si>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</si>
  <si>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</si>
  <si>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</si>
  <si>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</si>
  <si>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</si>
  <si>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</si>
  <si>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</si>
  <si>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</si>
  <si>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</si>
  <si>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</si>
  <si>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</si>
  <si>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</si>
  <si>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</si>
  <si>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</si>
  <si>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</si>
  <si>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</si>
  <si>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</si>
  <si>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</si>
  <si>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</si>
  <si>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</si>
  <si>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</si>
  <si>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</si>
  <si>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</si>
  <si>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</si>
  <si>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</si>
  <si>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</si>
  <si>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</si>
  <si>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</si>
  <si>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</si>
  <si>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</si>
  <si>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</si>
  <si>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</si>
  <si>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</si>
  <si>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</si>
  <si>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</si>
  <si>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</si>
  <si>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</si>
  <si>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</si>
  <si>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</si>
  <si>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</si>
  <si>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</si>
  <si>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</si>
  <si>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</si>
  <si>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</si>
  <si>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</si>
  <si>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</si>
  <si>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</si>
  <si>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</si>
  <si>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</si>
  <si>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</si>
  <si>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</si>
  <si>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</si>
  <si>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</si>
  <si>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</si>
  <si>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</si>
  <si>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</si>
  <si>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</si>
  <si>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</si>
  <si>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</si>
  <si>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</si>
  <si>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</si>
  <si>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</si>
  <si>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</si>
  <si>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</si>
  <si>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</si>
  <si>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</si>
  <si>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</si>
  <si>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</si>
  <si>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</si>
  <si>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</si>
  <si>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</si>
  <si>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</si>
  <si>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</si>
  <si>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</si>
  <si>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</si>
  <si>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</si>
  <si>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</si>
  <si>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</si>
  <si>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</si>
  <si>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</si>
  <si>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</si>
  <si>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</si>
  <si>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</si>
  <si>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</si>
  <si>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</si>
  <si>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</si>
  <si>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</si>
  <si>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</si>
  <si>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</si>
  <si>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</si>
  <si>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</si>
  <si>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</si>
  <si>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</si>
  <si>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</si>
  <si>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</si>
  <si>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</si>
  <si>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</si>
  <si>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</si>
  <si>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</si>
  <si>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</si>
  <si>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</si>
  <si>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</si>
  <si>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</si>
  <si>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</si>
  <si>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</si>
  <si>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</si>
  <si>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</si>
  <si>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</si>
  <si>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</si>
  <si>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</si>
  <si>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</si>
  <si>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</si>
  <si>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</si>
  <si>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</si>
  <si>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</si>
  <si>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</si>
  <si>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</si>
  <si>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</si>
  <si>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</si>
  <si>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</si>
  <si>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</si>
  <si>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</si>
  <si>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</si>
  <si>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</si>
  <si>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</si>
  <si>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</si>
  <si>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</si>
  <si>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</si>
  <si>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</si>
  <si>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</si>
  <si>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</si>
  <si>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</si>
  <si>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</si>
  <si>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</si>
  <si>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</si>
  <si>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</si>
  <si>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</si>
  <si>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</si>
  <si>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</si>
  <si>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</si>
  <si>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</si>
  <si>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</si>
  <si>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</si>
  <si>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</si>
  <si>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</si>
  <si>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</si>
  <si>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</si>
  <si>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</si>
  <si>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</si>
  <si>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</si>
  <si>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</si>
  <si>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</si>
  <si>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</si>
  <si>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</si>
  <si>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</si>
  <si>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</si>
  <si>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</si>
  <si>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</si>
  <si>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</si>
  <si>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</si>
  <si>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</si>
  <si>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</si>
  <si>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</si>
  <si>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</si>
  <si>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</si>
  <si>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</si>
  <si>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</si>
  <si>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</si>
  <si>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</si>
  <si>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</si>
  <si>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</si>
  <si>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</si>
  <si>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</si>
  <si>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</si>
  <si>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</si>
  <si>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</si>
  <si>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</si>
  <si>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</si>
  <si>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</si>
  <si>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</si>
  <si>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</si>
  <si>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</si>
  <si>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</si>
  <si>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</si>
  <si>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</si>
  <si>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</si>
  <si>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</si>
  <si>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</si>
  <si>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</si>
  <si>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</si>
  <si>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</si>
  <si>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</si>
  <si>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</si>
  <si>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</si>
  <si>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</si>
  <si>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</si>
  <si>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</si>
  <si>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</si>
  <si>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</si>
  <si>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</si>
  <si>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</si>
  <si>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</si>
  <si>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</si>
  <si>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</si>
  <si>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</si>
  <si>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</si>
  <si>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</si>
  <si>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</si>
  <si>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</si>
  <si>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</si>
  <si>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</si>
  <si>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</si>
  <si>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</si>
  <si>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</si>
  <si>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</si>
  <si>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</si>
  <si>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</si>
  <si>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</si>
  <si>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</si>
  <si>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</si>
  <si>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</si>
  <si>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</si>
  <si>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</si>
  <si>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</si>
  <si>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</si>
  <si>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</si>
  <si>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</si>
  <si>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</si>
  <si>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</si>
  <si>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</si>
  <si>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</si>
  <si>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</si>
  <si>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</si>
  <si>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</si>
  <si>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</si>
  <si>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</si>
  <si>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</si>
  <si>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</si>
  <si>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</si>
  <si>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</si>
  <si>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</si>
  <si>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</si>
  <si>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</si>
  <si>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</si>
  <si>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</si>
  <si>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</si>
  <si>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</si>
  <si>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</si>
  <si>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</si>
  <si>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</si>
  <si>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</si>
  <si>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</si>
  <si>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</si>
  <si>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</si>
  <si>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</si>
  <si>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</si>
  <si>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</si>
  <si>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</si>
  <si>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</si>
  <si>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</si>
  <si>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</si>
  <si>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</si>
  <si>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</si>
  <si>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</si>
  <si>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</si>
  <si>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</si>
  <si>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</si>
  <si>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</si>
  <si>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</si>
  <si>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</si>
  <si>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</si>
  <si>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</si>
  <si>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</si>
  <si>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</si>
  <si>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</si>
  <si>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</si>
  <si>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</si>
  <si>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</si>
  <si>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</si>
  <si>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</si>
  <si>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</si>
  <si>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</si>
  <si>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</si>
  <si>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</si>
  <si>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</si>
  <si>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</si>
  <si>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</si>
  <si>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</si>
  <si>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</si>
  <si>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</si>
  <si>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</si>
  <si>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</si>
  <si>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</si>
  <si>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</si>
  <si>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</si>
  <si>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</si>
  <si>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</si>
  <si>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</si>
  <si>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</si>
  <si>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</si>
  <si>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</si>
  <si>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</si>
  <si>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</si>
  <si>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</si>
  <si>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</si>
  <si>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</si>
  <si>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</si>
  <si>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</si>
  <si>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</si>
  <si>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</si>
  <si>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</si>
  <si>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</si>
  <si>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</si>
  <si>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</si>
  <si>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</si>
  <si>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</si>
  <si>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</si>
  <si>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</si>
  <si>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</si>
  <si>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</si>
  <si>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</si>
  <si>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</si>
  <si>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</si>
  <si>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</si>
  <si>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</si>
  <si>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</si>
  <si>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</si>
  <si>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</si>
  <si>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</si>
  <si>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</si>
  <si>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</si>
  <si>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</si>
  <si>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</si>
  <si>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</si>
  <si>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</si>
  <si>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</si>
  <si>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</si>
  <si>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</si>
  <si>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</si>
  <si>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</si>
  <si>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</si>
  <si>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</si>
  <si>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</si>
  <si>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</si>
  <si>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</si>
  <si>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</si>
  <si>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</si>
  <si>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</si>
  <si>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</si>
  <si>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</si>
  <si>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</si>
  <si>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</si>
  <si>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</si>
  <si>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</si>
  <si>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</si>
  <si>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</si>
  <si>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</si>
  <si>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</si>
  <si>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</si>
  <si>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</si>
  <si>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</si>
  <si>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</si>
  <si>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</si>
  <si>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</si>
  <si>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</si>
  <si>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</si>
  <si>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</si>
  <si>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</si>
  <si>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</si>
  <si>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</si>
  <si>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</si>
  <si>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</si>
  <si>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</si>
  <si>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</si>
  <si>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</si>
  <si>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</si>
  <si>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</si>
  <si>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</si>
  <si>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</si>
  <si>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</si>
  <si>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</si>
  <si>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</si>
  <si>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</si>
  <si>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</si>
  <si>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</si>
  <si>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</si>
  <si>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</si>
  <si>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</si>
  <si>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</si>
  <si>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</si>
  <si>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</si>
  <si>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</si>
  <si>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</si>
  <si>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</si>
  <si>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</si>
  <si>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</si>
  <si>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</si>
  <si>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</si>
  <si>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</si>
  <si>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</si>
  <si>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</si>
  <si>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</si>
  <si>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</si>
  <si>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</si>
  <si>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</si>
  <si>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</si>
  <si>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</si>
  <si>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</si>
  <si>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</si>
  <si>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</si>
  <si>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</si>
  <si>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</si>
  <si>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</si>
  <si>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</si>
  <si>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</si>
  <si>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</si>
  <si>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</si>
  <si>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</si>
  <si>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</si>
  <si>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</si>
  <si>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</si>
  <si>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</si>
  <si>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</si>
  <si>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</si>
  <si>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</si>
  <si>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</si>
  <si>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</si>
  <si>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</si>
  <si>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</si>
  <si>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</si>
  <si>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</si>
  <si>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</si>
  <si>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</si>
  <si>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</si>
  <si>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</si>
  <si>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</si>
  <si>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</si>
  <si>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</si>
  <si>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</si>
  <si>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</si>
  <si>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</si>
  <si>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</si>
  <si>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</si>
  <si>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</si>
  <si>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</si>
  <si>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</si>
  <si>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</si>
  <si>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</si>
  <si>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</si>
  <si>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</si>
  <si>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</si>
  <si>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</si>
  <si>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</si>
  <si>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</si>
  <si>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</si>
  <si>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</si>
  <si>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</si>
  <si>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</si>
  <si>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</si>
  <si>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</si>
  <si>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</si>
  <si>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</si>
  <si>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</si>
  <si>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</si>
  <si>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</si>
  <si>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</si>
  <si>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</si>
  <si>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</si>
  <si>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</si>
  <si>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</si>
  <si>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</si>
  <si>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</si>
  <si>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</si>
  <si>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</si>
  <si>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</si>
  <si>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</si>
  <si>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</si>
  <si>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</si>
  <si>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</si>
  <si>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</si>
  <si>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</si>
  <si>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</si>
  <si>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</si>
  <si>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</si>
  <si>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</si>
  <si>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</si>
  <si>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</si>
  <si>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</si>
  <si>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</si>
  <si>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</si>
  <si>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</si>
  <si>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</si>
  <si>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</si>
  <si>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</si>
  <si>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</si>
  <si>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</si>
  <si>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</si>
  <si>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</si>
  <si>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</si>
  <si>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</si>
  <si>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</si>
  <si>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</si>
  <si>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</si>
  <si>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</si>
  <si>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</si>
  <si>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</si>
  <si>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</si>
  <si>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</si>
  <si>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</si>
  <si>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</si>
  <si>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</si>
  <si>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</si>
  <si>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</si>
  <si>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</si>
  <si>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</si>
  <si>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</si>
  <si>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</si>
  <si>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</si>
  <si>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</si>
  <si>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</si>
  <si>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</si>
  <si>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</si>
  <si>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</si>
  <si>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</si>
  <si>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</si>
  <si>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</si>
  <si>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</si>
  <si>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</si>
  <si>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</si>
  <si>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</si>
  <si>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</si>
  <si>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</si>
  <si>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</si>
  <si>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</si>
  <si>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</si>
  <si>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</si>
  <si>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</si>
  <si>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</si>
  <si>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</si>
  <si>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</si>
  <si>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</si>
  <si>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</si>
  <si>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</si>
  <si>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</si>
  <si>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</si>
  <si>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</si>
  <si>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</si>
  <si>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</si>
  <si>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</si>
  <si>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</si>
  <si>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</si>
  <si>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</si>
  <si>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</si>
  <si>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</si>
  <si>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</si>
  <si>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</si>
  <si>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</si>
  <si>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</si>
  <si>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</si>
  <si>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</si>
  <si>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</si>
  <si>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</si>
  <si>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</si>
  <si>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</si>
  <si>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</si>
  <si>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</si>
  <si>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</si>
  <si>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</si>
  <si>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</si>
  <si>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</si>
  <si>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</si>
  <si>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</si>
  <si>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</si>
  <si>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</si>
  <si>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</si>
  <si>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</si>
  <si>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</si>
  <si>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</si>
  <si>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</si>
  <si>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</si>
  <si>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</si>
  <si>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</si>
  <si>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</si>
  <si>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</si>
  <si>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</si>
  <si>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</si>
  <si>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</si>
  <si>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</si>
  <si>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</si>
  <si>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</si>
  <si>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</si>
  <si>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</si>
  <si>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</si>
  <si>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</si>
  <si>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</si>
  <si>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</si>
  <si>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</si>
  <si>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</si>
  <si>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</si>
  <si>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</si>
  <si>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</si>
  <si>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</si>
  <si>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</si>
  <si>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</si>
  <si>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</si>
  <si>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</si>
  <si>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</si>
  <si>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</si>
  <si>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</si>
  <si>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</si>
  <si>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</si>
  <si>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</si>
  <si>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</si>
  <si>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</si>
  <si>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</si>
  <si>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</si>
  <si>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</si>
  <si>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</si>
  <si>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</si>
  <si>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</si>
  <si>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</si>
  <si>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</si>
  <si>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</si>
  <si>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</si>
  <si>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</si>
  <si>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</si>
  <si>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</si>
  <si>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</si>
  <si>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</si>
  <si>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</si>
  <si>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</si>
  <si>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</si>
  <si>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</si>
  <si>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</si>
  <si>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</si>
  <si>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</si>
  <si>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</si>
  <si>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</si>
  <si>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</si>
  <si>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</si>
  <si>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</si>
  <si>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</si>
  <si>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</si>
  <si>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</si>
  <si>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</si>
  <si>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</si>
  <si>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</si>
  <si>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</si>
  <si>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</si>
  <si>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</si>
  <si>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</si>
  <si>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</si>
  <si>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</si>
  <si>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</si>
  <si>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</si>
  <si>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</si>
  <si>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</si>
  <si>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</si>
  <si>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</si>
  <si>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</si>
  <si>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</si>
  <si>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</si>
  <si>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</si>
  <si>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</si>
  <si>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</si>
  <si>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</si>
  <si>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</si>
  <si>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</si>
  <si>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</si>
  <si>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</si>
  <si>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</si>
  <si>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</si>
  <si>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</si>
  <si>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</si>
  <si>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</si>
  <si>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</si>
  <si>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</si>
  <si>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</si>
  <si>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</si>
  <si>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</si>
  <si>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</si>
  <si>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</si>
  <si>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</si>
  <si>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</si>
  <si>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</si>
  <si>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</si>
  <si>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</si>
  <si>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</si>
  <si>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</si>
  <si>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</si>
  <si>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</si>
  <si>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</si>
  <si>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</si>
  <si>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</si>
  <si>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</si>
  <si>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</si>
  <si>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</si>
  <si>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</si>
  <si>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</si>
  <si>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</si>
  <si>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</si>
  <si>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</si>
  <si>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</si>
  <si>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</si>
  <si>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</si>
  <si>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</si>
  <si>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</si>
  <si>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</si>
  <si>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</si>
  <si>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</si>
  <si>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</si>
  <si>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</si>
  <si>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</si>
  <si>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</si>
  <si>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</si>
  <si>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</si>
  <si>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</si>
  <si>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</si>
  <si>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</si>
  <si>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</si>
  <si>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</si>
  <si>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</si>
  <si>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</si>
  <si>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</si>
  <si>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</si>
  <si>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</si>
  <si>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</si>
  <si>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</si>
  <si>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</si>
  <si>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</si>
  <si>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</si>
  <si>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</si>
  <si>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</si>
  <si>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</si>
  <si>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</si>
  <si>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</si>
  <si>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</si>
  <si>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</si>
  <si>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</si>
  <si>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</si>
  <si>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</si>
  <si>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</si>
  <si>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</si>
  <si>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</si>
  <si>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</si>
  <si>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</si>
  <si>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</si>
  <si>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</si>
  <si>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</si>
  <si>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</si>
  <si>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</si>
  <si>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</si>
  <si>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</si>
  <si>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</si>
  <si>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</si>
  <si>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</si>
  <si>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</si>
  <si>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</si>
  <si>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</si>
  <si>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</si>
  <si>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</si>
  <si>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</si>
  <si>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</si>
  <si>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</si>
  <si>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</si>
  <si>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</si>
  <si>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</si>
  <si>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</si>
  <si>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</si>
  <si>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</si>
  <si>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</si>
  <si>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</si>
  <si>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</si>
  <si>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</si>
  <si>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</si>
  <si>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</si>
  <si>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</si>
  <si>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</si>
  <si>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</si>
  <si>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</si>
  <si>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</si>
  <si>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</si>
  <si>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</si>
  <si>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</si>
  <si>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</si>
  <si>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</si>
  <si>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</si>
  <si>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</si>
  <si>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</si>
  <si>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</si>
  <si>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</si>
  <si>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</si>
  <si>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</si>
  <si>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</si>
  <si>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</si>
  <si>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</si>
  <si>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</si>
  <si>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</si>
  <si>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</si>
  <si>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</si>
  <si>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</si>
  <si>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</si>
  <si>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</si>
  <si>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</si>
  <si>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</si>
  <si>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</si>
  <si>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</si>
  <si>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</si>
  <si>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</si>
  <si>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</si>
  <si>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</si>
  <si>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</si>
  <si>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</si>
  <si>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</si>
  <si>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</si>
  <si>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</si>
  <si>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</si>
  <si>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</si>
  <si>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</si>
  <si>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</si>
  <si>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</si>
  <si>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</si>
  <si>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</si>
  <si>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</si>
  <si>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</si>
  <si>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</si>
  <si>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</si>
  <si>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</si>
  <si>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</si>
  <si>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</si>
  <si>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</si>
  <si>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</si>
  <si>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</si>
  <si>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</si>
  <si>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</si>
  <si>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</si>
  <si>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</si>
  <si>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</si>
  <si>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</si>
  <si>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</si>
  <si>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</si>
  <si>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</si>
  <si>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</si>
  <si>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</si>
  <si>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</si>
  <si>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</si>
  <si>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</si>
  <si>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</si>
  <si>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</si>
  <si>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</si>
  <si>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</si>
  <si>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</si>
  <si>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</si>
  <si>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</si>
  <si>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</si>
  <si>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</si>
  <si>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</si>
  <si>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</si>
  <si>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</si>
  <si>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</si>
  <si>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</si>
  <si>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</si>
  <si>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</si>
  <si>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</si>
  <si>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</si>
  <si>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</si>
  <si>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</si>
  <si>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</si>
  <si>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</si>
  <si>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</si>
  <si>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</si>
  <si>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</si>
  <si>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</si>
  <si>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</si>
  <si>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</si>
  <si>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</si>
  <si>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</si>
  <si>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</si>
  <si>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</si>
  <si>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</si>
  <si>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</si>
  <si>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</si>
  <si>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</si>
  <si>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</si>
  <si>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</si>
  <si>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</si>
  <si>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</si>
  <si>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</si>
  <si>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</si>
  <si>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</si>
  <si>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</si>
  <si>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</si>
  <si>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</si>
  <si>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</si>
  <si>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</si>
  <si>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</si>
  <si>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</si>
  <si>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</si>
  <si>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</si>
  <si>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</si>
  <si>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</si>
  <si>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</si>
  <si>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</si>
  <si>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</si>
  <si>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</si>
  <si>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</si>
  <si>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</si>
  <si>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</si>
  <si>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</si>
  <si>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</si>
  <si>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</si>
  <si>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</si>
  <si>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</si>
  <si>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</si>
  <si>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</si>
  <si>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</si>
  <si>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</si>
  <si>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</si>
  <si>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</si>
  <si>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</si>
  <si>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</si>
  <si>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</si>
  <si>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</si>
  <si>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</si>
  <si>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</si>
  <si>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</si>
  <si>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</si>
  <si>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</si>
  <si>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</si>
  <si>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</si>
  <si>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</si>
  <si>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</si>
  <si>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</si>
  <si>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</si>
  <si>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</si>
  <si>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</si>
  <si>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</si>
  <si>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</si>
  <si>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</si>
  <si>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</si>
  <si>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</si>
  <si>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</si>
  <si>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</si>
  <si>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</si>
  <si>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</si>
  <si>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</si>
  <si>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</si>
  <si>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</si>
  <si>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</si>
  <si>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</si>
  <si>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</si>
  <si>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</si>
  <si>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</si>
  <si>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</si>
  <si>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</si>
  <si>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</si>
  <si>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</si>
  <si>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</si>
  <si>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</si>
  <si>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</si>
  <si>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</si>
  <si>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</si>
  <si>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</si>
  <si>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</si>
  <si>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</si>
  <si>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</si>
  <si>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</si>
  <si>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</si>
  <si>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</si>
  <si>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</si>
  <si>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</si>
  <si>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</si>
  <si>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</si>
  <si>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</si>
  <si>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</si>
  <si>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</si>
  <si>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</si>
  <si>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</si>
  <si>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</si>
  <si>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</si>
  <si>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</si>
  <si>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</si>
  <si>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</si>
  <si>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</si>
  <si>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</si>
  <si>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</si>
  <si>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</si>
  <si>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</si>
  <si>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</si>
  <si>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</si>
  <si>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</si>
  <si>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</si>
  <si>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</si>
  <si>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</si>
  <si>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</si>
  <si>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</si>
  <si>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</si>
  <si>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</si>
  <si>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</si>
  <si>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</si>
  <si>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</si>
  <si>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</si>
  <si>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</si>
  <si>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</si>
  <si>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</si>
  <si>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</si>
  <si>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</si>
  <si>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</si>
  <si>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</si>
  <si>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</si>
  <si>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</si>
  <si>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</si>
  <si>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</si>
  <si>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</si>
  <si>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</si>
  <si>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</si>
  <si>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</si>
  <si>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</si>
  <si>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</si>
  <si>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</si>
  <si>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</si>
  <si>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</si>
  <si>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</si>
  <si>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</si>
  <si>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</si>
  <si>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</si>
  <si>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</si>
  <si>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</si>
  <si>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</si>
  <si>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</si>
  <si>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</si>
  <si>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</si>
  <si>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</si>
  <si>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</si>
  <si>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</si>
  <si>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</si>
  <si>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</si>
  <si>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</si>
  <si>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</si>
  <si>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</si>
  <si>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</si>
  <si>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</si>
  <si>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</si>
  <si>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</si>
  <si>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</si>
  <si>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</si>
  <si>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</si>
  <si>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</si>
  <si>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</si>
  <si>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</si>
  <si>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</si>
  <si>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</si>
  <si>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</si>
  <si>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</si>
  <si>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</si>
  <si>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</si>
  <si>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</si>
  <si>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</si>
  <si>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</si>
  <si>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</si>
  <si>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</si>
  <si>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</si>
  <si>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</si>
  <si>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</si>
  <si>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</si>
  <si>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</si>
  <si>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</si>
  <si>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</si>
  <si>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</si>
  <si>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</si>
  <si>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</si>
  <si>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</si>
  <si>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</si>
  <si>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</si>
  <si>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</si>
  <si>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</si>
  <si>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</si>
  <si>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</si>
  <si>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</si>
  <si>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</si>
  <si>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</si>
  <si>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</si>
  <si>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</si>
  <si>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</si>
  <si>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</si>
  <si>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</si>
  <si>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</si>
  <si>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</si>
  <si>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</si>
  <si>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</si>
  <si>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</si>
  <si>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</si>
  <si>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</si>
  <si>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</si>
  <si>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</si>
  <si>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</si>
  <si>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</si>
  <si>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</si>
  <si>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</si>
  <si>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</si>
  <si>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</si>
  <si>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</si>
  <si>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</si>
  <si>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</si>
  <si>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</si>
  <si>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</si>
  <si>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</si>
  <si>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</si>
  <si>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</si>
  <si>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</si>
  <si>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</si>
  <si>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</si>
  <si>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</si>
  <si>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</si>
  <si>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</si>
  <si>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</si>
  <si>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</si>
  <si>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</si>
  <si>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</si>
  <si>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</si>
  <si>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</si>
  <si>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</si>
  <si>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</si>
  <si>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</si>
  <si>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</si>
  <si>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</si>
  <si>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</si>
  <si>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</si>
  <si>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</si>
  <si>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</si>
  <si>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</si>
  <si>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</si>
  <si>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</si>
  <si>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</si>
  <si>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</si>
  <si>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</si>
  <si>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</si>
  <si>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</si>
  <si>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</si>
  <si>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</si>
  <si>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</si>
  <si>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</si>
  <si>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</si>
  <si>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</si>
  <si>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</si>
  <si>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</si>
  <si>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</si>
  <si>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</si>
  <si>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</si>
  <si>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</si>
  <si>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</si>
  <si>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</si>
  <si>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</si>
  <si>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</si>
  <si>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</si>
  <si>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</si>
  <si>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</si>
  <si>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</si>
  <si>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</si>
  <si>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</si>
  <si>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</si>
  <si>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</si>
  <si>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</si>
  <si>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</si>
  <si>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</si>
  <si>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</si>
  <si>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</si>
  <si>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</si>
  <si>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</si>
  <si>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</si>
  <si>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</si>
  <si>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</si>
  <si>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</si>
  <si>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</si>
  <si>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</si>
  <si>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</si>
  <si>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</si>
  <si>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</si>
  <si>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</si>
  <si>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</si>
  <si>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</si>
  <si>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</si>
  <si>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</si>
  <si>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</si>
  <si>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</si>
  <si>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</si>
  <si>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</si>
  <si>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</si>
  <si>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</si>
  <si>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</si>
  <si>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</si>
  <si>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</si>
  <si>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</si>
  <si>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</si>
  <si>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</si>
  <si>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</si>
  <si>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</si>
  <si>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</si>
  <si>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</si>
  <si>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</si>
  <si>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</si>
  <si>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</si>
  <si>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</si>
  <si>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</si>
  <si>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</si>
  <si>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</si>
  <si>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</si>
  <si>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</si>
  <si>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</si>
  <si>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</si>
  <si>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</si>
  <si>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</si>
  <si>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</si>
  <si>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</si>
  <si>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</si>
  <si>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</si>
  <si>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</si>
  <si>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</si>
  <si>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</si>
  <si>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</si>
  <si>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</si>
  <si>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</si>
  <si>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</si>
  <si>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</si>
  <si>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</si>
  <si>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</si>
  <si>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</si>
  <si>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</si>
  <si>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</si>
  <si>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</si>
  <si>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</si>
  <si>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</si>
  <si>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</si>
  <si>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</si>
  <si>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</si>
  <si>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</si>
  <si>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</si>
  <si>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</si>
  <si>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</si>
  <si>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</si>
  <si>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</si>
  <si>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</si>
  <si>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</si>
  <si>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</si>
  <si>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</si>
  <si>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</si>
  <si>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</si>
  <si>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</si>
  <si>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</si>
  <si>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</si>
  <si>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</si>
  <si>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</si>
  <si>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</si>
  <si>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</si>
  <si>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</si>
  <si>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</si>
  <si>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</si>
  <si>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</si>
  <si>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</si>
  <si>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</si>
  <si>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</si>
  <si>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</si>
  <si>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</si>
  <si>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</si>
  <si>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</si>
  <si>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</si>
  <si>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</si>
  <si>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</si>
  <si>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</si>
  <si>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</si>
  <si>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</si>
  <si>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</si>
  <si>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</si>
  <si>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</si>
  <si>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</si>
  <si>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</si>
  <si>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</si>
  <si>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</si>
  <si>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</si>
  <si>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</si>
  <si>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</si>
  <si>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</si>
  <si>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</si>
  <si>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</si>
  <si>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</si>
  <si>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</si>
  <si>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</si>
  <si>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</si>
  <si>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</si>
  <si>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</si>
  <si>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</si>
  <si>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</si>
  <si>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</si>
  <si>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</si>
  <si>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</si>
  <si>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</si>
  <si>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</si>
  <si>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</si>
  <si>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</si>
  <si>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</si>
  <si>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</si>
  <si>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</si>
  <si>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</si>
  <si>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</si>
  <si>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</si>
  <si>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</si>
  <si>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</si>
  <si>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</si>
  <si>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</si>
  <si>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</si>
  <si>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</si>
  <si>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</si>
  <si>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</si>
  <si>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</si>
  <si>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</si>
  <si>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</si>
  <si>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</si>
  <si>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</si>
  <si>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</si>
  <si>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</si>
  <si>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</si>
  <si>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</si>
  <si>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</si>
  <si>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</si>
  <si>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</si>
  <si>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</si>
  <si>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</si>
  <si>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</si>
  <si>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</si>
  <si>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</si>
  <si>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</si>
  <si>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</si>
  <si>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</si>
  <si>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</si>
  <si>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</si>
  <si>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</si>
  <si>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</si>
  <si>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</si>
  <si>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</si>
  <si>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</si>
  <si>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</si>
  <si>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</si>
  <si>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</si>
  <si>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</si>
  <si>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</si>
  <si>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</si>
  <si>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</si>
  <si>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</si>
  <si>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</si>
  <si>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</si>
  <si>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</si>
  <si>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</si>
  <si>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</si>
  <si>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</si>
  <si>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</si>
  <si>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</si>
  <si>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</si>
  <si>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</si>
  <si>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</si>
  <si>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</si>
  <si>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</si>
  <si>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</si>
  <si>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</si>
  <si>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</si>
  <si>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</si>
  <si>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</si>
  <si>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</si>
  <si>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</si>
  <si>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</si>
  <si>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</si>
  <si>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</si>
  <si>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</si>
  <si>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</si>
  <si>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</si>
  <si>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</si>
  <si>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</si>
  <si>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</si>
  <si>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</si>
  <si>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</si>
  <si>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</si>
  <si>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</si>
  <si>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</si>
  <si>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</si>
  <si>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</si>
  <si>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</si>
  <si>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</si>
  <si>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</si>
  <si>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</si>
  <si>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</si>
  <si>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</si>
  <si>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</si>
  <si>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</si>
  <si>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</si>
  <si>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</si>
  <si>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</si>
  <si>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</si>
  <si>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</si>
  <si>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</si>
  <si>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</si>
  <si>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</si>
  <si>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</si>
  <si>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</si>
  <si>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</si>
  <si>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</si>
  <si>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</si>
  <si>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</si>
  <si>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</si>
  <si>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</si>
  <si>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</si>
  <si>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</si>
  <si>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</si>
  <si>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</si>
  <si>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</si>
  <si>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</si>
  <si>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</si>
  <si>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</si>
  <si>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</si>
  <si>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</si>
  <si>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</si>
  <si>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</si>
  <si>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</si>
  <si>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</si>
  <si>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</si>
  <si>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</si>
  <si>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</si>
  <si>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</si>
  <si>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</si>
  <si>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</si>
  <si>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</si>
  <si>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</si>
  <si>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</si>
  <si>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</si>
  <si>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</si>
  <si>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</si>
  <si>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</si>
  <si>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</si>
  <si>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</si>
  <si>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</si>
  <si>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</si>
  <si>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</si>
  <si>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</si>
  <si>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</si>
  <si>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</si>
  <si>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</si>
  <si>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</si>
  <si>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</si>
  <si>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</si>
  <si>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</si>
  <si>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</si>
  <si>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</si>
  <si>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</si>
  <si>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</si>
  <si>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</si>
  <si>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</si>
  <si>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</si>
  <si>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</si>
  <si>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</si>
  <si>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</si>
  <si>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</si>
  <si>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</si>
  <si>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</si>
  <si>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</si>
  <si>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</si>
  <si>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</si>
  <si>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</si>
  <si>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</si>
  <si>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</si>
  <si>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</si>
  <si>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</si>
  <si>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</si>
  <si>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</si>
  <si>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</si>
  <si>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</si>
  <si>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</si>
  <si>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</si>
  <si>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</si>
  <si>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</si>
  <si>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</si>
  <si>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</si>
  <si>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</si>
  <si>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</si>
  <si>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</si>
  <si>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</si>
  <si>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</si>
  <si>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</si>
  <si>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</si>
  <si>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</si>
  <si>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</si>
  <si>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</si>
  <si>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</si>
  <si>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</si>
  <si>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</si>
  <si>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</si>
  <si>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</si>
  <si>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</si>
  <si>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</si>
  <si>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</si>
  <si>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</si>
  <si>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</si>
  <si>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</si>
  <si>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</si>
  <si>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</si>
  <si>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</si>
  <si>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</si>
  <si>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</si>
  <si>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</si>
  <si>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</si>
  <si>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</si>
  <si>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</si>
  <si>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</si>
  <si>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</si>
  <si>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</si>
  <si>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</si>
  <si>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</si>
  <si>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</si>
  <si>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</si>
  <si>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</si>
  <si>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</si>
  <si>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</si>
  <si>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</si>
  <si>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</si>
  <si>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</si>
  <si>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</si>
  <si>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</si>
  <si>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</si>
  <si>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</si>
  <si>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</si>
  <si>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</si>
  <si>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</si>
  <si>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</si>
  <si>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</si>
  <si>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</si>
  <si>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</si>
  <si>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</si>
  <si>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</si>
  <si>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</si>
  <si>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</si>
  <si>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</si>
  <si>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</si>
  <si>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</si>
  <si>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</si>
  <si>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</si>
  <si>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</si>
  <si>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</si>
  <si>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</si>
  <si>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</si>
  <si>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</si>
  <si>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</si>
  <si>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</si>
  <si>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</si>
  <si>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</si>
  <si>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</si>
  <si>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</si>
  <si>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</si>
  <si>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</si>
  <si>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</si>
  <si>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</si>
  <si>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</si>
  <si>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</si>
  <si>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</si>
  <si>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</si>
  <si>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</si>
  <si>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</si>
  <si>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</si>
  <si>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</si>
  <si>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</si>
  <si>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</si>
  <si>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</si>
  <si>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</si>
  <si>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</si>
  <si>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</si>
  <si>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</si>
  <si>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</si>
  <si>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</si>
  <si>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</si>
  <si>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</si>
  <si>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</si>
  <si>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</si>
  <si>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</si>
  <si>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</si>
  <si>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</si>
  <si>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</si>
  <si>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</si>
  <si>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</si>
  <si>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</si>
  <si>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</si>
  <si>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</si>
  <si>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</si>
  <si>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</si>
  <si>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</si>
  <si>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</si>
  <si>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</si>
  <si>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</si>
  <si>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</si>
  <si>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</si>
  <si>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</si>
  <si>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</si>
  <si>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</si>
  <si>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</si>
  <si>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</si>
  <si>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</si>
  <si>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</si>
  <si>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</si>
  <si>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</si>
  <si>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</si>
  <si>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</si>
  <si>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</si>
  <si>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</si>
  <si>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</si>
  <si>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</si>
  <si>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</si>
  <si>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</si>
  <si>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</si>
  <si>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</si>
  <si>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</si>
  <si>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</si>
  <si>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</si>
  <si>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</si>
  <si>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</si>
  <si>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</si>
  <si>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</si>
  <si>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</si>
  <si>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</si>
  <si>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</si>
  <si>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</si>
  <si>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</si>
  <si>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</si>
  <si>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</si>
  <si>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</si>
  <si>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</si>
  <si>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</si>
  <si>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</si>
  <si>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</si>
  <si>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</si>
  <si>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</si>
  <si>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</si>
  <si>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</si>
  <si>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</si>
  <si>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</si>
  <si>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</si>
  <si>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</si>
  <si>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</si>
  <si>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</si>
  <si>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</si>
  <si>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</si>
  <si>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</si>
  <si>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</si>
  <si>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</si>
  <si>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</si>
  <si>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</si>
  <si>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</si>
  <si>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</si>
  <si>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</si>
  <si>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</si>
  <si>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</si>
  <si>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</si>
  <si>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</si>
  <si>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</si>
  <si>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</si>
  <si>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</si>
  <si>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</si>
  <si>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</si>
  <si>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</si>
  <si>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</si>
  <si>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</si>
  <si>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</si>
  <si>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</si>
  <si>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</si>
  <si>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</si>
  <si>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</si>
  <si>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</si>
  <si>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</si>
  <si>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</si>
  <si>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</si>
  <si>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</si>
  <si>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</si>
  <si>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</si>
  <si>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</si>
  <si>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</si>
  <si>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</si>
  <si>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</si>
  <si>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</si>
  <si>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</si>
  <si>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</si>
  <si>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</si>
  <si>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</si>
  <si>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</si>
  <si>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</si>
  <si>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</si>
  <si>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</si>
  <si>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</si>
  <si>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</si>
  <si>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</si>
  <si>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</si>
  <si>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</si>
  <si>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</si>
  <si>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</si>
  <si>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</si>
  <si>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</si>
  <si>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</si>
  <si>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</si>
  <si>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</si>
  <si>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</si>
  <si>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</si>
  <si>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</si>
  <si>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</si>
  <si>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</si>
  <si>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</si>
  <si>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</si>
  <si>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</si>
  <si>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</si>
  <si>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</si>
  <si>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</si>
  <si>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</si>
  <si>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</si>
  <si>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</si>
  <si>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</si>
  <si>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</si>
  <si>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</si>
  <si>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</si>
  <si>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</si>
  <si>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</si>
  <si>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</si>
  <si>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</si>
  <si>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</si>
  <si>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</si>
  <si>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</si>
  <si>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</si>
  <si>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</si>
  <si>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</si>
  <si>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</si>
  <si>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</si>
  <si>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</si>
  <si>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</si>
  <si>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</si>
  <si>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</si>
  <si>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</si>
  <si>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</si>
  <si>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</si>
  <si>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</si>
  <si>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</si>
  <si>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</si>
  <si>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</si>
  <si>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</si>
  <si>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</si>
  <si>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</si>
  <si>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</si>
  <si>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</si>
  <si>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</si>
  <si>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</si>
  <si>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</si>
  <si>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</si>
  <si>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</si>
  <si>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</si>
  <si>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</si>
  <si>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</si>
  <si>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</si>
  <si>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</si>
  <si>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</si>
  <si>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</si>
  <si>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</si>
  <si>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</si>
  <si>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</si>
  <si>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</si>
  <si>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</si>
  <si>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</si>
  <si>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</si>
  <si>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</si>
  <si>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</si>
  <si>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</si>
  <si>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</si>
  <si>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</si>
  <si>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</si>
  <si>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</si>
  <si>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</si>
  <si>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</si>
  <si>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</si>
  <si>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</si>
  <si>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</si>
  <si>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</si>
  <si>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</si>
  <si>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</si>
  <si>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</si>
  <si>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</si>
  <si>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</si>
  <si>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</si>
  <si>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</si>
  <si>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</si>
  <si>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</si>
  <si>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</si>
  <si>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</si>
  <si>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</si>
  <si>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</si>
  <si>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</si>
  <si>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</si>
  <si>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</si>
  <si>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</si>
  <si>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</si>
  <si>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</si>
  <si>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</si>
  <si>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</si>
  <si>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</si>
  <si>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</si>
  <si>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</si>
  <si>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</si>
  <si>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</si>
  <si>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</si>
  <si>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</si>
  <si>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</si>
  <si>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</si>
  <si>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</si>
  <si>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</si>
  <si>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</si>
  <si>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</si>
  <si>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</si>
  <si>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</si>
  <si>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</si>
  <si>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</si>
  <si>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</si>
  <si>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</si>
  <si>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</si>
  <si>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</si>
  <si>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</si>
  <si>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</si>
  <si>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</si>
  <si>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</si>
  <si>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</si>
  <si>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</si>
  <si>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</si>
  <si>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</si>
  <si>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</si>
  <si>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</si>
  <si>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</si>
  <si>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</si>
  <si>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</si>
  <si>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</si>
  <si>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</si>
  <si>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</si>
  <si>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</si>
  <si>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</si>
  <si>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</si>
  <si>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</si>
  <si>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</si>
  <si>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</si>
  <si>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</si>
  <si>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</si>
  <si>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</si>
  <si>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</si>
  <si>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</si>
  <si>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</si>
  <si>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</si>
  <si>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</si>
  <si>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</si>
  <si>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</si>
  <si>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</si>
  <si>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</si>
  <si>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</si>
  <si>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</si>
  <si>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</si>
  <si>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</si>
  <si>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</si>
  <si>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</si>
  <si>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</si>
  <si>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</si>
  <si>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</si>
  <si>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</si>
  <si>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</si>
  <si>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</si>
  <si>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</si>
  <si>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</si>
  <si>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</si>
  <si>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</si>
  <si>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</si>
  <si>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</si>
  <si>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</si>
  <si>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</si>
  <si>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</si>
  <si>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</si>
  <si>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</si>
  <si>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</si>
  <si>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</si>
  <si>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</si>
  <si>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</si>
  <si>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</si>
  <si>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</si>
  <si>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</si>
  <si>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</si>
  <si>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</si>
  <si>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</si>
  <si>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</si>
  <si>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</si>
  <si>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</si>
  <si>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</si>
  <si>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</si>
  <si>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</si>
  <si>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</si>
  <si>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</si>
  <si>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</si>
  <si>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</si>
  <si>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</si>
  <si>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</si>
  <si>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</si>
  <si>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</si>
  <si>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</si>
  <si>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</si>
  <si>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</si>
  <si>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</si>
  <si>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</si>
  <si>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</si>
  <si>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</si>
  <si>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</si>
  <si>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</si>
  <si>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</si>
  <si>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</si>
  <si>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</si>
  <si>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</si>
  <si>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</si>
  <si>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</si>
  <si>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</si>
  <si>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</si>
  <si>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</si>
  <si>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</si>
  <si>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</si>
  <si>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</si>
  <si>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</si>
  <si>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</si>
  <si>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</si>
  <si>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</si>
  <si>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</si>
  <si>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</si>
  <si>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</si>
  <si>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</si>
  <si>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</si>
  <si>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</si>
  <si>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</si>
  <si>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</si>
  <si>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</si>
  <si>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</si>
  <si>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</si>
  <si>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</si>
  <si>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</si>
  <si>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</si>
  <si>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</si>
  <si>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</si>
  <si>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</si>
  <si>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</si>
  <si>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</si>
  <si>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</si>
  <si>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</si>
  <si>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</si>
  <si>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</si>
  <si>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</si>
  <si>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</si>
  <si>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</si>
  <si>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</si>
  <si>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</si>
  <si>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</si>
  <si>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</si>
  <si>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</si>
  <si>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</si>
  <si>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</si>
  <si>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</si>
  <si>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</si>
  <si>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</si>
  <si>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</si>
  <si>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</si>
  <si>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</si>
  <si>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</si>
  <si>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</si>
  <si>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</si>
  <si>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</si>
  <si>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</si>
  <si>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</si>
  <si>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</si>
  <si>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</si>
  <si>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</si>
  <si>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</si>
  <si>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</si>
  <si>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</si>
  <si>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</si>
  <si>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</si>
  <si>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</si>
  <si>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</si>
  <si>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</si>
  <si>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</si>
  <si>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</si>
  <si>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</si>
  <si>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</si>
  <si>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</si>
  <si>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</si>
  <si>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</si>
  <si>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</si>
  <si>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</si>
  <si>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</si>
  <si>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</si>
  <si>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</si>
  <si>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</si>
  <si>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</si>
  <si>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</si>
  <si>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</si>
  <si>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</si>
  <si>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</si>
  <si>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</si>
  <si>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</si>
  <si>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</si>
  <si>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</si>
  <si>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</si>
  <si>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</si>
  <si>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</si>
  <si>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</si>
  <si>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</si>
  <si>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</si>
  <si>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</si>
  <si>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</si>
  <si>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</si>
  <si>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</si>
  <si>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</si>
  <si>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</si>
  <si>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</si>
  <si>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</si>
  <si>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</si>
  <si>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</si>
  <si>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</si>
  <si>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</si>
  <si>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</si>
  <si>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</si>
  <si>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</si>
  <si>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</si>
  <si>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</si>
  <si>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</si>
  <si>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</si>
  <si>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</si>
  <si>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</si>
  <si>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</si>
  <si>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</si>
  <si>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</si>
  <si>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</si>
  <si>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</si>
  <si>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</si>
  <si>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</si>
  <si>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</si>
  <si>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</si>
  <si>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</si>
  <si>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</si>
  <si>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</si>
  <si>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</si>
  <si>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</si>
  <si>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</si>
  <si>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</si>
  <si>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</si>
  <si>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</si>
  <si>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</si>
  <si>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</si>
  <si>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</si>
  <si>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</si>
  <si>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</si>
  <si>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Sumitomo Electric Interconnec Products, Inc.</t>
  </si>
  <si>
    <t>13-159-7296</t>
  </si>
  <si>
    <t>915 Armorlite Drive, San Marcos CA 92069 USA</t>
  </si>
  <si>
    <t>Won Kim</t>
  </si>
  <si>
    <t>wkim @ seipusa . com</t>
  </si>
  <si>
    <t>760-304-7812</t>
  </si>
  <si>
    <t>Senior Manager</t>
  </si>
  <si>
    <t>wkim @ seipusa . Com</t>
  </si>
  <si>
    <t>100%</t>
  </si>
  <si>
    <t>see https://sumitomoelectric.com/sustainability/csr/sociality/procurement</t>
  </si>
  <si>
    <t>Per company employee manual</t>
  </si>
  <si>
    <t>Self certified</t>
  </si>
  <si>
    <t>See https://sumitomoelectric.com/sustainability/csr/sociality/procurement</t>
  </si>
  <si>
    <t>CID000292</t>
    <phoneticPr fontId="99"/>
  </si>
  <si>
    <t>Alpha</t>
  </si>
  <si>
    <r>
      <t>1.</t>
    </r>
    <r>
      <rPr>
        <b/>
        <sz val="7"/>
        <color rgb="FF030303"/>
        <rFont val="Times New Roman"/>
        <family val="1"/>
      </rPr>
      <t xml:space="preserve">     </t>
    </r>
    <r>
      <rPr>
        <b/>
        <sz val="8"/>
        <color rgb="FF030303"/>
        <rFont val="Metropolis Thin"/>
      </rPr>
      <t xml:space="preserve">The Products does not contain any SVHC </t>
    </r>
  </si>
  <si>
    <r>
      <t>1· 1</t>
    </r>
    <r>
      <rPr>
        <b/>
        <sz val="8"/>
        <color rgb="FF232323"/>
        <rFont val="Metropolis Thin"/>
      </rPr>
      <t xml:space="preserve">.   </t>
    </r>
    <r>
      <rPr>
        <b/>
        <sz val="8"/>
        <color rgb="FF030303"/>
        <rFont val="Metropolis Thin"/>
      </rPr>
      <t xml:space="preserve">Products series </t>
    </r>
  </si>
  <si>
    <r>
      <t>1· 1· 1</t>
    </r>
    <r>
      <rPr>
        <b/>
        <sz val="8"/>
        <color rgb="FF3B3B3B"/>
        <rFont val="Metropolis Thin"/>
      </rPr>
      <t xml:space="preserve">. </t>
    </r>
    <r>
      <rPr>
        <b/>
        <sz val="8"/>
        <color rgb="FF030303"/>
        <rFont val="Metropolis Thin"/>
      </rPr>
      <t>Sumitube and it's series</t>
    </r>
  </si>
  <si>
    <r>
      <t>K, K2, KH200</t>
    </r>
    <r>
      <rPr>
        <b/>
        <i/>
        <sz val="8"/>
        <color rgb="FF232323"/>
        <rFont val="Metropolis Thin"/>
      </rPr>
      <t xml:space="preserve">, </t>
    </r>
    <r>
      <rPr>
        <b/>
        <i/>
        <sz val="8"/>
        <color rgb="FF030303"/>
        <rFont val="Metropolis Thin"/>
      </rPr>
      <t xml:space="preserve">KH230, FE3, AN25 </t>
    </r>
  </si>
  <si>
    <r>
      <t>1· 1· 2</t>
    </r>
    <r>
      <rPr>
        <b/>
        <sz val="8"/>
        <color rgb="FF232323"/>
        <rFont val="Metropolis Thin"/>
      </rPr>
      <t xml:space="preserve">.  </t>
    </r>
    <r>
      <rPr>
        <b/>
        <sz val="8"/>
        <color rgb="FF030303"/>
        <rFont val="Metropolis Thin"/>
      </rPr>
      <t>The following Irrax tube or Sumitube and it's series.</t>
    </r>
  </si>
  <si>
    <t>A, A2,A4</t>
  </si>
  <si>
    <r>
      <t>B</t>
    </r>
    <r>
      <rPr>
        <b/>
        <i/>
        <sz val="8"/>
        <color rgb="FF232323"/>
        <rFont val="Metropolis Thin"/>
      </rPr>
      <t xml:space="preserve">, </t>
    </r>
    <r>
      <rPr>
        <b/>
        <i/>
        <sz val="8"/>
        <color rgb="FF030303"/>
        <rFont val="Metropolis Thin"/>
      </rPr>
      <t xml:space="preserve">B2, B6 </t>
    </r>
    <r>
      <rPr>
        <b/>
        <i/>
        <sz val="8"/>
        <color rgb="FF232323"/>
        <rFont val="Metropolis Thin"/>
      </rPr>
      <t xml:space="preserve">, </t>
    </r>
    <r>
      <rPr>
        <b/>
        <i/>
        <sz val="8"/>
        <color rgb="FF030303"/>
        <rFont val="Metropolis Thin"/>
      </rPr>
      <t>B20, B55</t>
    </r>
  </si>
  <si>
    <r>
      <t>C</t>
    </r>
    <r>
      <rPr>
        <b/>
        <i/>
        <sz val="8"/>
        <color rgb="FF232323"/>
        <rFont val="Metropolis Thin"/>
      </rPr>
      <t xml:space="preserve">, </t>
    </r>
    <r>
      <rPr>
        <b/>
        <i/>
        <sz val="8"/>
        <color rgb="FF030303"/>
        <rFont val="Metropolis Thin"/>
      </rPr>
      <t>D</t>
    </r>
    <r>
      <rPr>
        <b/>
        <i/>
        <sz val="8"/>
        <color rgb="FF232323"/>
        <rFont val="Metropolis Thin"/>
      </rPr>
      <t xml:space="preserve">, </t>
    </r>
    <r>
      <rPr>
        <b/>
        <i/>
        <sz val="8"/>
        <color rgb="FF030303"/>
        <rFont val="Metropolis Thin"/>
      </rPr>
      <t>ER2, F(Z)</t>
    </r>
    <r>
      <rPr>
        <b/>
        <i/>
        <sz val="8"/>
        <color rgb="FF232323"/>
        <rFont val="Metropolis Thin"/>
      </rPr>
      <t xml:space="preserve">, </t>
    </r>
    <r>
      <rPr>
        <b/>
        <i/>
        <sz val="8"/>
        <color rgb="FF030303"/>
        <rFont val="Metropolis Thin"/>
      </rPr>
      <t>F 2(Z)</t>
    </r>
    <r>
      <rPr>
        <b/>
        <i/>
        <sz val="8"/>
        <color rgb="FF232323"/>
        <rFont val="Metropolis Thin"/>
      </rPr>
      <t xml:space="preserve">, </t>
    </r>
    <r>
      <rPr>
        <b/>
        <i/>
        <sz val="8"/>
        <color rgb="FF030303"/>
        <rFont val="Metropolis Thin"/>
      </rPr>
      <t>F3(Z), F4(Z), FC2, FC4, LA, LB, NH, NH34, CFR2, CFR4</t>
    </r>
  </si>
  <si>
    <t>02, 02A20, 02B2, 02B2S, 02C, 02F2, O2N, RIO, R120</t>
  </si>
  <si>
    <r>
      <t>SA5</t>
    </r>
    <r>
      <rPr>
        <b/>
        <i/>
        <sz val="8"/>
        <color rgb="FF232323"/>
        <rFont val="Metropolis Thin"/>
      </rPr>
      <t xml:space="preserve">, </t>
    </r>
    <r>
      <rPr>
        <b/>
        <i/>
        <sz val="8"/>
        <color rgb="FF030303"/>
        <rFont val="Metropolis Thin"/>
      </rPr>
      <t xml:space="preserve"> </t>
    </r>
  </si>
  <si>
    <t>W, W3B2, W3B2S, W3C, W3D, W3F2, W3NH, W5Bll, W5C, W5DL</t>
  </si>
  <si>
    <r>
      <t>1· 1 3</t>
    </r>
    <r>
      <rPr>
        <b/>
        <sz val="8"/>
        <color rgb="FF232323"/>
        <rFont val="Metropolis Thin"/>
      </rPr>
      <t xml:space="preserve">. </t>
    </r>
    <r>
      <rPr>
        <b/>
        <sz val="8"/>
        <color rgb="FF030303"/>
        <rFont val="Metropolis Thin"/>
      </rPr>
      <t xml:space="preserve">The following Irrax sleeve </t>
    </r>
  </si>
  <si>
    <t xml:space="preserve">    SBI300, SBI350, SCM2</t>
  </si>
  <si>
    <r>
      <t>1· 1· 4</t>
    </r>
    <r>
      <rPr>
        <b/>
        <sz val="8"/>
        <color rgb="FF232323"/>
        <rFont val="Metropolis Thin"/>
      </rPr>
      <t xml:space="preserve">.  </t>
    </r>
    <r>
      <rPr>
        <b/>
        <sz val="8"/>
        <color rgb="FF030303"/>
        <rFont val="Metropolis Thin"/>
      </rPr>
      <t>The following Irrax tape</t>
    </r>
  </si>
  <si>
    <t>VZL</t>
  </si>
  <si>
    <r>
      <t>1· 1· 5</t>
    </r>
    <r>
      <rPr>
        <b/>
        <sz val="8"/>
        <color rgb="FF232323"/>
        <rFont val="Metropolis Thin"/>
      </rPr>
      <t xml:space="preserve">. </t>
    </r>
    <r>
      <rPr>
        <b/>
        <sz val="8"/>
        <color rgb="FF030303"/>
        <rFont val="Metropolis Thin"/>
      </rPr>
      <t>The following Sumimelt and it's series</t>
    </r>
    <r>
      <rPr>
        <b/>
        <sz val="8"/>
        <color rgb="FF232323"/>
        <rFont val="Metropolis Thin"/>
      </rPr>
      <t>.</t>
    </r>
  </si>
  <si>
    <t>C,S</t>
  </si>
  <si>
    <r>
      <t>1· 1· 6</t>
    </r>
    <r>
      <rPr>
        <b/>
        <sz val="8"/>
        <color rgb="FF232323"/>
        <rFont val="Metropolis Thin"/>
      </rPr>
      <t xml:space="preserve">. </t>
    </r>
    <r>
      <rPr>
        <b/>
        <sz val="8"/>
        <color rgb="FF030303"/>
        <rFont val="Metropolis Thin"/>
      </rPr>
      <t>The following SumiMark and it's series</t>
    </r>
    <r>
      <rPr>
        <b/>
        <sz val="8"/>
        <color rgb="FF232323"/>
        <rFont val="Metropolis Thin"/>
      </rPr>
      <t>.</t>
    </r>
  </si>
  <si>
    <t>SM3-12, SM 3-13, SM 3-16, SM 3-23, SM 3-24, SM 3-25,</t>
  </si>
  <si>
    <t>SM 3-31, SM 3-34, SM 3-35, SM 3-39, SM 3-41, SM 3-60,</t>
  </si>
  <si>
    <t>SM 3-95, SM 3-96</t>
  </si>
  <si>
    <r>
      <t>1· 1· 7</t>
    </r>
    <r>
      <rPr>
        <b/>
        <sz val="8"/>
        <color rgb="FF232323"/>
        <rFont val="Metropolis Thin"/>
      </rPr>
      <t xml:space="preserve">. </t>
    </r>
    <r>
      <rPr>
        <b/>
        <sz val="8"/>
        <color rgb="FF030303"/>
        <rFont val="Metropolis Thin"/>
      </rPr>
      <t>The following SumiTag and it's series</t>
    </r>
    <r>
      <rPr>
        <b/>
        <sz val="8"/>
        <color rgb="FF232323"/>
        <rFont val="Metropolis Thin"/>
      </rPr>
      <t>.</t>
    </r>
  </si>
  <si>
    <t>HPS, HPC, HTS, HTC, LFH, LFC, HVT, DRS, DRC, ZHS, ZHC, CLHT, CLHX, CLMS, CLDR</t>
  </si>
  <si>
    <r>
      <t>1· 1· 8</t>
    </r>
    <r>
      <rPr>
        <b/>
        <sz val="8"/>
        <color rgb="FF232323"/>
        <rFont val="Metropolis Thin"/>
      </rPr>
      <t xml:space="preserve">. </t>
    </r>
    <r>
      <rPr>
        <b/>
        <sz val="8"/>
        <color rgb="FF030303"/>
        <rFont val="Metropolis Thin"/>
      </rPr>
      <t>The following e-PTFE and all of its various grade</t>
    </r>
    <r>
      <rPr>
        <b/>
        <sz val="8"/>
        <color rgb="FF232323"/>
        <rFont val="Metropolis Thin"/>
      </rPr>
      <t>.</t>
    </r>
  </si>
  <si>
    <t xml:space="preserve">Poreflon </t>
  </si>
  <si>
    <r>
      <t xml:space="preserve">      1· 1· 9</t>
    </r>
    <r>
      <rPr>
        <b/>
        <sz val="8"/>
        <color rgb="FF232323"/>
        <rFont val="Metropolis Thin"/>
      </rPr>
      <t xml:space="preserve">. </t>
    </r>
    <r>
      <rPr>
        <b/>
        <sz val="8"/>
        <color rgb="FF030303"/>
        <rFont val="Metropolis Thin"/>
      </rPr>
      <t>The following STS (Solder Termination Sleeves )</t>
    </r>
  </si>
  <si>
    <t xml:space="preserve">          H-CR</t>
  </si>
  <si>
    <r>
      <t xml:space="preserve">      </t>
    </r>
    <r>
      <rPr>
        <b/>
        <sz val="8"/>
        <color rgb="FF030303"/>
        <rFont val="Metropolis Thin"/>
      </rPr>
      <t>1· 2. 1</t>
    </r>
    <r>
      <rPr>
        <b/>
        <sz val="8"/>
        <color rgb="FF232323"/>
        <rFont val="Metropolis Thin"/>
      </rPr>
      <t xml:space="preserve">. </t>
    </r>
    <r>
      <rPr>
        <b/>
        <sz val="8"/>
        <color rgb="FF030303"/>
        <rFont val="Metropolis Thin"/>
      </rPr>
      <t>The following Poreflon product series</t>
    </r>
  </si>
  <si>
    <t xml:space="preserve">          LHPW-020-30-TYP, LHPW-045-30-TYP</t>
  </si>
  <si>
    <r>
      <t>2.</t>
    </r>
    <r>
      <rPr>
        <b/>
        <sz val="7"/>
        <color rgb="FF030303"/>
        <rFont val="Times New Roman"/>
        <family val="1"/>
      </rPr>
      <t xml:space="preserve">    </t>
    </r>
    <r>
      <rPr>
        <b/>
        <sz val="8"/>
        <color rgb="FF030303"/>
        <rFont val="Metropolis Thin"/>
      </rPr>
      <t>The Products Contain SVHC Above 0.1 wt% Threshold</t>
    </r>
    <r>
      <rPr>
        <b/>
        <vertAlign val="superscript"/>
        <sz val="8"/>
        <color rgb="FF030303"/>
        <rFont val="Metropolis Thin"/>
      </rPr>
      <t>*</t>
    </r>
    <r>
      <rPr>
        <b/>
        <sz val="8"/>
        <color rgb="FF030303"/>
        <rFont val="Metropolis Thin"/>
      </rPr>
      <t xml:space="preserve"> </t>
    </r>
  </si>
  <si>
    <r>
      <t>2· 1</t>
    </r>
    <r>
      <rPr>
        <b/>
        <sz val="8"/>
        <color rgb="FF232323"/>
        <rFont val="Metropolis Thin"/>
      </rPr>
      <t xml:space="preserve">.   </t>
    </r>
    <r>
      <rPr>
        <b/>
        <sz val="8"/>
        <color rgb="FF030303"/>
        <rFont val="Metropolis Thin"/>
      </rPr>
      <t xml:space="preserve">Products series </t>
    </r>
  </si>
  <si>
    <r>
      <t>2· 1· 1</t>
    </r>
    <r>
      <rPr>
        <b/>
        <sz val="8"/>
        <color rgb="FF3B3B3B"/>
        <rFont val="Metropolis Thin"/>
      </rPr>
      <t>.</t>
    </r>
    <r>
      <rPr>
        <b/>
        <sz val="8"/>
        <color rgb="FF232323"/>
        <rFont val="Metropolis Thin"/>
      </rPr>
      <t xml:space="preserve">  </t>
    </r>
    <r>
      <rPr>
        <b/>
        <sz val="8"/>
        <color rgb="FF030303"/>
        <rFont val="Metropolis Thin"/>
      </rPr>
      <t>The following Irrax tube or Sumitube and it's series.</t>
    </r>
  </si>
  <si>
    <t>V2 (300V), V2 (600V), V (300V), V (600V),</t>
  </si>
  <si>
    <t xml:space="preserve"> SA2, SA3</t>
  </si>
  <si>
    <t>2. 1 2  The following STS (Solder Termination Sleeves )</t>
  </si>
  <si>
    <t>L-C, H-C, H-I, H-M, H-ML, HM-B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</si>
</sst>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b/>
      <sz val="8"/>
      <color rgb="FF030303"/>
      <name val="Metropolis Thin"/>
    </font>
    <font>
      <b/>
      <sz val="7"/>
      <color rgb="FF030303"/>
      <name val="Times New Roman"/>
      <family val="1"/>
    </font>
    <font>
      <b/>
      <sz val="8"/>
      <color rgb="FF232323"/>
      <name val="Metropolis Thin"/>
    </font>
    <font>
      <b/>
      <sz val="8"/>
      <color rgb="FF3B3B3B"/>
      <name val="Metropolis Thin"/>
    </font>
    <font>
      <b/>
      <i/>
      <sz val="8"/>
      <color rgb="FF030303"/>
      <name val="Metropolis Thin"/>
    </font>
    <font>
      <b/>
      <i/>
      <sz val="8"/>
      <color rgb="FF232323"/>
      <name val="Metropolis Thin"/>
    </font>
    <font>
      <sz val="8"/>
      <color rgb="FF030303"/>
      <name val="Metropolis Thin"/>
    </font>
    <font>
      <b/>
      <vertAlign val="superscript"/>
      <sz val="8"/>
      <color rgb="FF030303"/>
      <name val="Metropolis Thin"/>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quotePrefix="1" applyNumberFormat="1" applyFont="1" applyFill="1" applyBorder="1" applyAlignment="1" applyProtection="1">
      <alignment horizontal="left" vertical="center" wrapText="1"/>
      <protection locked="0"/>
    </xf>
    <xf numFmtId="0" fontId="102" fillId="0" borderId="0" xfId="0" applyFont="1" applyAlignment="1" applyProtection="1">
      <alignment horizontal="left" vertical="center" wrapText="1" indent="1"/>
      <protection locked="0"/>
    </xf>
    <xf numFmtId="0" fontId="102" fillId="0" borderId="0" xfId="0" applyFont="1" applyAlignment="1" applyProtection="1">
      <alignment horizontal="justify" vertical="center" wrapText="1"/>
      <protection locked="0"/>
    </xf>
    <xf numFmtId="0" fontId="106" fillId="0" borderId="0" xfId="0" applyFont="1" applyAlignment="1" applyProtection="1">
      <alignment horizontal="justify" vertical="center" wrapText="1"/>
      <protection locked="0"/>
    </xf>
    <xf numFmtId="0" fontId="106" fillId="0" borderId="0" xfId="0" applyFont="1" applyAlignment="1" applyProtection="1">
      <alignment horizontal="left" vertical="center" wrapText="1" indent="4"/>
      <protection locked="0"/>
    </xf>
    <xf numFmtId="0" fontId="102" fillId="0" borderId="0" xfId="0" applyFont="1" applyAlignment="1" applyProtection="1">
      <alignment horizontal="left" vertical="center" wrapText="1" indent="2"/>
      <protection locked="0"/>
    </xf>
    <xf numFmtId="0" fontId="102" fillId="0" borderId="0" xfId="0" applyFont="1" applyAlignment="1" applyProtection="1">
      <alignment vertical="center" wrapText="1"/>
      <protection locked="0"/>
    </xf>
    <xf numFmtId="0" fontId="106" fillId="0" borderId="0" xfId="0" applyFont="1" applyAlignment="1" applyProtection="1">
      <alignment vertical="center" wrapText="1"/>
      <protection locked="0"/>
    </xf>
    <xf numFmtId="0" fontId="108" fillId="0" borderId="0" xfId="0" applyFont="1" applyAlignment="1" applyProtection="1">
      <alignment horizontal="left" vertical="center" wrapText="1" inden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6">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p030963\Downloads\2024-RMI_CRT_6.4-118314-Latest-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3" zoomScalePageLayoutView="70" workbookViewId="0">
      <selection activeCell="G83" sqref="G83:J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8" t="s">
        <v>15821</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8" t="s">
        <v>15824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45846</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15826</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t="s">
        <v>15828</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15829</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95" priority="168" stopIfTrue="1">
      <formula>IF($D$22="",TRUE)</formula>
    </cfRule>
  </conditionalFormatting>
  <conditionalFormatting sqref="D32:E32">
    <cfRule type="expression" dxfId="90" priority="64" stopIfTrue="1">
      <formula>IF(AND(OR($D$26="Yes",$D$26=""),$D$32=""),1,0)</formula>
    </cfRule>
    <cfRule type="expression" dxfId="89" priority="151" stopIfTrue="1">
      <formula>$P$26=""</formula>
    </cfRule>
  </conditionalFormatting>
  <conditionalFormatting sqref="D33:E33">
    <cfRule type="expression" dxfId="88" priority="52" stopIfTrue="1">
      <formula>$P$27=""</formula>
    </cfRule>
    <cfRule type="expression" dxfId="87" priority="51" stopIfTrue="1">
      <formula>IF(AND(OR($D$27="Yes",$D$27=""),$D$33=""),1,0)</formula>
    </cfRule>
  </conditionalFormatting>
  <conditionalFormatting sqref="D34:E34">
    <cfRule type="expression" dxfId="86" priority="10" stopIfTrue="1">
      <formula>IF(AND(OR($D$28="Yes",$D$28=""),$D$34=""),1,0)</formula>
    </cfRule>
    <cfRule type="expression" dxfId="85" priority="11" stopIfTrue="1">
      <formula>$P$28=""</formula>
    </cfRule>
  </conditionalFormatting>
  <conditionalFormatting sqref="D35:E35">
    <cfRule type="expression" dxfId="84" priority="48" stopIfTrue="1">
      <formula>IF(AND(OR($D$29="Yes",$D$29=""),$D$35=""),1,0)</formula>
    </cfRule>
    <cfRule type="expression" dxfId="83" priority="172" stopIfTrue="1">
      <formula>$P$29=""</formula>
    </cfRule>
  </conditionalFormatting>
  <conditionalFormatting sqref="D38:E38 D44:E44 D50:E50 D56:E56 D62:E62 D68:E68">
    <cfRule type="expression" dxfId="82" priority="27" stopIfTrue="1">
      <formula>$P$26=""</formula>
    </cfRule>
    <cfRule type="expression" dxfId="81" priority="28" stopIfTrue="1">
      <formula>$P$32=""</formula>
    </cfRule>
  </conditionalFormatting>
  <conditionalFormatting sqref="D38:E38">
    <cfRule type="expression" dxfId="80" priority="63" stopIfTrue="1">
      <formula>IF(AND(OR($D$26="Yes",$D$26=""),OR($D$32="Yes",$D$32=""),D38=""),1,0)</formula>
    </cfRule>
  </conditionalFormatting>
  <conditionalFormatting sqref="D39:E39 D45:E45 D51:E51 D57:E57 D63:E63 D69:E69">
    <cfRule type="expression" dxfId="79" priority="21" stopIfTrue="1">
      <formula>$P$33=""</formula>
    </cfRule>
    <cfRule type="expression" dxfId="78" priority="22" stopIfTrue="1">
      <formula>$P$39=""</formula>
    </cfRule>
  </conditionalFormatting>
  <conditionalFormatting sqref="D39:E39">
    <cfRule type="expression" dxfId="77" priority="59" stopIfTrue="1">
      <formula>IF(AND(OR($D$27="Yes",$D$27=""),OR($D$33="Yes",$D$33=""),D39=""),1,0)</formula>
    </cfRule>
  </conditionalFormatting>
  <conditionalFormatting sqref="D40:E40 D46:E46 D52:E52 D58:E58 D64:E64 D70:E70">
    <cfRule type="expression" dxfId="76" priority="16" stopIfTrue="1">
      <formula>$P$28=""</formula>
    </cfRule>
    <cfRule type="expression" dxfId="75" priority="17" stopIfTrue="1">
      <formula>$P$34=""</formula>
    </cfRule>
  </conditionalFormatting>
  <conditionalFormatting sqref="D40:E40">
    <cfRule type="expression" dxfId="74" priority="58" stopIfTrue="1">
      <formula>IF(AND(OR($D$28="Yes",$D$28=""),OR($D$34="Yes",$D$34=""),D40=""),1,0)</formula>
    </cfRule>
  </conditionalFormatting>
  <conditionalFormatting sqref="D41:E41 D47:E47 D53:E53 D59:E59 D65:E65 D71:E71">
    <cfRule type="expression" dxfId="73" priority="12" stopIfTrue="1">
      <formula>$P$29=""</formula>
    </cfRule>
    <cfRule type="expression" dxfId="72" priority="13" stopIfTrue="1">
      <formula>$P$35=""</formula>
    </cfRule>
  </conditionalFormatting>
  <conditionalFormatting sqref="D41:E41">
    <cfRule type="expression" dxfId="71" priority="174" stopIfTrue="1">
      <formula>IF(AND(OR($D$29="Yes",$D$29=""),OR($D$35="Yes",$D$35=""),D41=""),1,0)</formula>
    </cfRule>
  </conditionalFormatting>
  <conditionalFormatting sqref="D44:E44">
    <cfRule type="expression" dxfId="70" priority="62" stopIfTrue="1">
      <formula>IF(AND(OR($D$26="Yes",$D$26=""),OR($D$32="Yes",$D$32=""),D44=""),1,0)</formula>
    </cfRule>
  </conditionalFormatting>
  <conditionalFormatting sqref="D45:E45">
    <cfRule type="expression" dxfId="69" priority="24" stopIfTrue="1">
      <formula>IF(AND(OR($D$27="Yes",$D$27=""),OR($D$33="Yes",$D$33=""),D45=""),1,0)</formula>
    </cfRule>
  </conditionalFormatting>
  <conditionalFormatting sqref="D46:E46">
    <cfRule type="expression" dxfId="68" priority="49" stopIfTrue="1">
      <formula>IF(AND(OR($D$28="Yes",$D$28=""),OR($D$34="Yes",$D$34=""),D46=""),1,0)</formula>
    </cfRule>
  </conditionalFormatting>
  <conditionalFormatting sqref="D47:E47">
    <cfRule type="expression" dxfId="67" priority="57" stopIfTrue="1">
      <formula>IF(AND(OR($D$29="Yes",$D$29=""),OR($D$35="Yes",$D$35=""),D47=""),1,0)</formula>
    </cfRule>
  </conditionalFormatting>
  <conditionalFormatting sqref="D50:E50">
    <cfRule type="expression" dxfId="66" priority="30" stopIfTrue="1">
      <formula>IF(AND(OR($D$26="Yes",$D$26=""),OR($D$32="Yes",$D$32=""),D50=""),1,0)</formula>
    </cfRule>
  </conditionalFormatting>
  <conditionalFormatting sqref="D51:E51">
    <cfRule type="expression" dxfId="65" priority="169" stopIfTrue="1">
      <formula>IF(AND(OR($D$27="Yes",$D$27=""),OR($D$33="Yes",$D$33=""),D51=""),1,0)</formula>
    </cfRule>
  </conditionalFormatting>
  <conditionalFormatting sqref="D52:E52">
    <cfRule type="expression" dxfId="64" priority="20" stopIfTrue="1">
      <formula>IF(AND(OR($D$28="Yes",$D$28=""),OR($D$34="Yes",$D$34=""),D52=""),1,0)</formula>
    </cfRule>
  </conditionalFormatting>
  <conditionalFormatting sqref="D53:E53">
    <cfRule type="expression" dxfId="63" priority="43" stopIfTrue="1">
      <formula>IF(AND(OR($D$29="Yes",$D$29=""),OR($D$35="Yes",$D$35=""),D53=""),1,0)</formula>
    </cfRule>
  </conditionalFormatting>
  <conditionalFormatting sqref="D56:E56">
    <cfRule type="expression" dxfId="62" priority="38" stopIfTrue="1">
      <formula>IF(AND(OR($D$26="Yes",$D$26=""),OR($D$32="Yes",$D$32=""),D56=""),1,0)</formula>
    </cfRule>
  </conditionalFormatting>
  <conditionalFormatting sqref="D57:E57">
    <cfRule type="expression" dxfId="61" priority="26" stopIfTrue="1">
      <formula>IF(AND(OR($D$27="Yes",$D$27=""),OR($D$33="Yes",$D$33=""),D57=""),1,0)</formula>
    </cfRule>
  </conditionalFormatting>
  <conditionalFormatting sqref="D58:E58">
    <cfRule type="expression" dxfId="60" priority="19" stopIfTrue="1">
      <formula>IF(AND(OR($D$28="Yes",$D$28=""),OR($D$34="Yes",$D$34=""),D58=""),1,0)</formula>
    </cfRule>
  </conditionalFormatting>
  <conditionalFormatting sqref="D59:E59">
    <cfRule type="expression" dxfId="59" priority="15" stopIfTrue="1">
      <formula>IF(AND(OR($D$29="Yes",$D$29=""),OR($D$35="Yes",$D$35=""),D59=""),1,0)</formula>
    </cfRule>
  </conditionalFormatting>
  <conditionalFormatting sqref="D62:E62">
    <cfRule type="expression" dxfId="58" priority="37" stopIfTrue="1">
      <formula>IF(AND(OR($D$26="Yes",$D$26=""),OR($D$32="Yes",$D$32=""),D62=""),1,0)</formula>
    </cfRule>
  </conditionalFormatting>
  <conditionalFormatting sqref="D63:E63">
    <cfRule type="expression" dxfId="57" priority="23" stopIfTrue="1">
      <formula>IF(AND(OR($D$27="Yes",$D$27=""),OR($D$33="Yes",$D$33=""),D63=""),1,0)</formula>
    </cfRule>
  </conditionalFormatting>
  <conditionalFormatting sqref="D64:E64">
    <cfRule type="expression" dxfId="56" priority="18" stopIfTrue="1">
      <formula>IF(AND(OR($D$28="Yes",$D$28=""),OR($D$34="Yes",$D$34=""),D64=""),1,0)</formula>
    </cfRule>
  </conditionalFormatting>
  <conditionalFormatting sqref="D65:E65">
    <cfRule type="expression" dxfId="55" priority="14" stopIfTrue="1">
      <formula>IF(AND(OR($D$29="Yes",$D$29=""),OR($D$35="Yes",$D$35=""),D65=""),1,0)</formula>
    </cfRule>
  </conditionalFormatting>
  <conditionalFormatting sqref="D68:E68">
    <cfRule type="expression" dxfId="54" priority="29" stopIfTrue="1">
      <formula>IF(AND(OR($D$26="Yes",$D$26=""),OR($D$32="Yes",$D$32=""),D68=""),1,0)</formula>
    </cfRule>
  </conditionalFormatting>
  <conditionalFormatting sqref="D69:E69">
    <cfRule type="expression" dxfId="53" priority="25" stopIfTrue="1">
      <formula>IF(AND(OR($D$27="Yes",$D$27=""),OR($D$33="Yes",$D$33=""),D69=""),1,0)</formula>
    </cfRule>
  </conditionalFormatting>
  <conditionalFormatting sqref="D70:E70">
    <cfRule type="expression" dxfId="52" priority="171" stopIfTrue="1">
      <formula>IF(AND(OR($D$28="Yes",$D$28=""),OR($D$34="Yes",$D$34=""),D70=""),1,0)</formula>
    </cfRule>
  </conditionalFormatting>
  <conditionalFormatting sqref="D71:E71">
    <cfRule type="expression" dxfId="51" priority="173" stopIfTrue="1">
      <formula>IF(AND(OR($D$29="Yes",$D$29=""),OR($D$35="Yes",$D$35=""),D71=""),1,0)</formula>
    </cfRule>
  </conditionalFormatting>
  <conditionalFormatting sqref="D75:E75 D77:E77 D79:E79 D81:E81 D83 D85:E85 D87:E87 D89:E89">
    <cfRule type="expression" dxfId="50" priority="94" stopIfTrue="1">
      <formula>AND(OR($D$26="No",AND($D$26="Yes",$D$32="No")),OR($D$27="No",AND($D$27="Yes",$D$33="No")),OR($D$28="No",AND($D$28="Yes",$D$34="No")),OR($D$29="No",AND($D$29="Yes",$D$35="No")))</formula>
    </cfRule>
    <cfRule type="expression" dxfId="49" priority="95" stopIfTrue="1">
      <formula>IF(D75="",TRUE)</formula>
    </cfRule>
  </conditionalFormatting>
  <conditionalFormatting sqref="D9:G9">
    <cfRule type="expression" dxfId="48" priority="161" stopIfTrue="1">
      <formula>IF($D$9="",TRUE)</formula>
    </cfRule>
  </conditionalFormatting>
  <conditionalFormatting sqref="D8:J8">
    <cfRule type="expression" dxfId="47" priority="160" stopIfTrue="1">
      <formula>IF($D$8="",TRUE)</formula>
    </cfRule>
  </conditionalFormatting>
  <conditionalFormatting sqref="D10:J10">
    <cfRule type="expression" dxfId="46" priority="175" stopIfTrue="1">
      <formula>IF(AND($D$10="",$D$9=$R$9),TRUE)</formula>
    </cfRule>
    <cfRule type="expression" dxfId="45" priority="65" stopIfTrue="1">
      <formula>IF($D$9=$Q$9,TRUE)</formula>
    </cfRule>
  </conditionalFormatting>
  <conditionalFormatting sqref="G77:J77">
    <cfRule type="expression" dxfId="39" priority="66" stopIfTrue="1">
      <formula>IF(AND($D$77="Yes",$G$77=""),TRUE)</formula>
    </cfRule>
  </conditionalFormatting>
  <conditionalFormatting sqref="G85:J85">
    <cfRule type="expression" dxfId="38" priority="56" stopIfTrue="1">
      <formula>IF(AND($D$85="Yes, using other format (describe)",$G$85=""),TRUE)</formula>
    </cfRule>
  </conditionalFormatting>
  <conditionalFormatting sqref="D15:J15">
    <cfRule type="expression" dxfId="20" priority="7" stopIfTrue="1">
      <formula>IF($D$15="",TRUE)</formula>
    </cfRule>
  </conditionalFormatting>
  <conditionalFormatting sqref="D16:J16">
    <cfRule type="expression" dxfId="19" priority="8" stopIfTrue="1">
      <formula>IF($D$16="",TRUE)</formula>
    </cfRule>
  </conditionalFormatting>
  <conditionalFormatting sqref="D17:J17">
    <cfRule type="expression" dxfId="18" priority="5" stopIfTrue="1">
      <formula>IF($D$17="",TRUE)</formula>
    </cfRule>
  </conditionalFormatting>
  <conditionalFormatting sqref="D18:J18">
    <cfRule type="expression" dxfId="17" priority="9" stopIfTrue="1">
      <formula>IF($D$18="",TRUE)</formula>
    </cfRule>
  </conditionalFormatting>
  <conditionalFormatting sqref="D20:J20">
    <cfRule type="expression" dxfId="16" priority="6" stopIfTrue="1">
      <formula>IF($D$20="",TRUE)</formula>
    </cfRule>
  </conditionalFormatting>
  <conditionalFormatting sqref="D26:E26">
    <cfRule type="expression" dxfId="15" priority="1" stopIfTrue="1">
      <formula>IF($D$26="",TRUE)</formula>
    </cfRule>
  </conditionalFormatting>
  <conditionalFormatting sqref="D27:E27">
    <cfRule type="expression" dxfId="14" priority="2" stopIfTrue="1">
      <formula>IF($D$27="",TRUE)</formula>
    </cfRule>
  </conditionalFormatting>
  <conditionalFormatting sqref="D28:E28">
    <cfRule type="expression" dxfId="13" priority="3" stopIfTrue="1">
      <formula>IF($D$28="",TRUE)</formula>
    </cfRule>
  </conditionalFormatting>
  <conditionalFormatting sqref="D29:E29">
    <cfRule type="expression" dxfId="12" priority="4" stopIfTrue="1">
      <formula>IF($D$29="",TRUE)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9" sqref="D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15830</v>
      </c>
      <c r="B5" s="182" t="s">
        <v>1099</v>
      </c>
      <c r="C5" s="186" t="s">
        <v>15831</v>
      </c>
      <c r="D5" s="230"/>
      <c r="E5" s="182" t="s">
        <v>2384</v>
      </c>
      <c r="F5" s="182" t="s">
        <v>744</v>
      </c>
      <c r="G5" s="182" t="s">
        <v>13177</v>
      </c>
      <c r="H5" s="183">
        <v>0</v>
      </c>
      <c r="I5" s="184" t="s">
        <v>1719</v>
      </c>
      <c r="J5" s="184" t="s">
        <v>1699</v>
      </c>
      <c r="K5" s="224"/>
      <c r="L5" s="224"/>
      <c r="M5" s="224"/>
      <c r="N5" s="224"/>
      <c r="O5" s="224"/>
      <c r="P5" s="185"/>
      <c r="Q5" s="225"/>
      <c r="R5" s="182" t="s">
        <v>15831</v>
      </c>
      <c r="S5" s="181" t="str">
        <f ca="1">IF(B5="","",IF(ISERROR(MATCH($E5,CL,0)),"Unknown",INDIRECT("'C'!$A$"&amp;MATCH($E5,CL,0)+1)))</f>
        <v>US</v>
      </c>
      <c r="T5" s="181" t="str">
        <f ca="1">IF(B5="","",IF(ISERROR(MATCH($J5,[1]SorP!$B$1:$B$6226,0)),"",INDIRECT("'SorP'!$A$"&amp;MATCH($S5&amp;$J5,[1]SorP!C:C,0))))</f>
        <v>US-PA</v>
      </c>
      <c r="U5" s="201"/>
      <c r="V5" s="226">
        <f>IF(C5="",NA(),IF(OR(C5="Smelter not listed",C5="Smelter not yet identified"),MATCH($B5&amp;$D5,'[1]Smelter Look-up'!$J:$J,0),MATCH($B5&amp;$C5,'[1]Smelter Look-up'!$J:$J,0)))</f>
        <v>400</v>
      </c>
      <c r="X5" s="227">
        <f t="shared" ref="X5" si="0">IF(AND(C5="Smelter not listed",OR(LEN(D5)=0,LEN(E5)=0)),1,0)</f>
        <v>0</v>
      </c>
      <c r="AB5" s="228" t="str">
        <f t="shared" ref="AB5" si="1">B5&amp;C5</f>
        <v>TinAlpha</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6:B2504">
    <cfRule type="expression" dxfId="37" priority="13" stopIfTrue="1">
      <formula>IF(B6="",TRUE)</formula>
    </cfRule>
    <cfRule type="expression" dxfId="36" priority="14" stopIfTrue="1">
      <formula>IF(AND(COUNTIF(MetalSmelter,B6&amp;C6)=0,LEN(C6)&gt;0),TRUE,FALSE)</formula>
    </cfRule>
  </conditionalFormatting>
  <conditionalFormatting sqref="C6:C2504">
    <cfRule type="expression" dxfId="35" priority="21" stopIfTrue="1">
      <formula>IF(AND(B6&lt;&gt;"",C6=""),TRUE)</formula>
    </cfRule>
  </conditionalFormatting>
  <conditionalFormatting sqref="D6:D2504">
    <cfRule type="expression" dxfId="34" priority="25" stopIfTrue="1">
      <formula>IF(AND(LEN($C6)&gt;0,AND($C6&lt;&gt;"Smelter Not Listed",ISBLANK($D6))),1,0)</formula>
    </cfRule>
    <cfRule type="expression" dxfId="33" priority="32" stopIfTrue="1">
      <formula>IF(AND(D6="",$C6=$X$4),TRUE)</formula>
    </cfRule>
    <cfRule type="expression" dxfId="32" priority="33" stopIfTrue="1">
      <formula>IF(FIND("!",D6),TRUE)</formula>
    </cfRule>
  </conditionalFormatting>
  <conditionalFormatting sqref="E6:E2504 R6:R2504">
    <cfRule type="expression" dxfId="31" priority="19" stopIfTrue="1">
      <formula>IF(AND(E6="",$C6=$X$4),TRUE)</formula>
    </cfRule>
    <cfRule type="expression" dxfId="30" priority="20" stopIfTrue="1">
      <formula>IF(FIND("!",E6),TRUE)</formula>
    </cfRule>
  </conditionalFormatting>
  <conditionalFormatting sqref="F6:F2504">
    <cfRule type="expression" dxfId="29" priority="17" stopIfTrue="1">
      <formula>IF(AND(LEN($A6)&gt;0,$A6&lt;&gt;$F6),TRUE,FALSE)</formula>
    </cfRule>
  </conditionalFormatting>
  <conditionalFormatting sqref="G6:G2504">
    <cfRule type="expression" dxfId="28" priority="34" stopIfTrue="1">
      <formula>IF(FIND("Enter smelter details",G6),TRUE)</formula>
    </cfRule>
  </conditionalFormatting>
  <conditionalFormatting sqref="R5">
    <cfRule type="expression" dxfId="11" priority="11" stopIfTrue="1">
      <formula>IF(AND(R5="",$C5=$X$4),TRUE)</formula>
    </cfRule>
    <cfRule type="expression" dxfId="10" priority="12" stopIfTrue="1">
      <formula>IF(FIND("!",R5),TRUE)</formula>
    </cfRule>
  </conditionalFormatting>
  <conditionalFormatting sqref="B5">
    <cfRule type="expression" dxfId="9" priority="4" stopIfTrue="1">
      <formula>IF(B5="",TRUE)</formula>
    </cfRule>
    <cfRule type="expression" dxfId="8" priority="7" stopIfTrue="1">
      <formula>IF(AND(COUNTIF(MetalSmelter,B5&amp;C5)=0,LEN(C5)&gt;0),TRUE,FALSE)</formula>
    </cfRule>
  </conditionalFormatting>
  <conditionalFormatting sqref="G5">
    <cfRule type="expression" dxfId="7" priority="10" stopIfTrue="1">
      <formula>IF(FIND("Enter smelter details",G5),TRUE)</formula>
    </cfRule>
  </conditionalFormatting>
  <conditionalFormatting sqref="E5">
    <cfRule type="expression" dxfId="6" priority="5" stopIfTrue="1">
      <formula>IF(AND(E5="",$C5=$X$4),TRUE)</formula>
    </cfRule>
    <cfRule type="expression" dxfId="5" priority="6" stopIfTrue="1">
      <formula>IF(FIND("!",E5),TRUE)</formula>
    </cfRule>
  </conditionalFormatting>
  <conditionalFormatting sqref="F5">
    <cfRule type="expression" dxfId="4" priority="3" stopIfTrue="1">
      <formula>IF(AND(LEN($A5)&gt;0,$A5&lt;&gt;$F5),TRUE,FALSE)</formula>
    </cfRule>
  </conditionalFormatting>
  <conditionalFormatting sqref="C5">
    <cfRule type="expression" dxfId="3" priority="2" stopIfTrue="1">
      <formula>IF(AND(B5&lt;&gt;"",C5=""),TRUE)</formula>
    </cfRule>
  </conditionalFormatting>
  <conditionalFormatting sqref="D5">
    <cfRule type="expression" dxfId="2" priority="1" stopIfTrue="1">
      <formula>IF(AND(LEN($C5)&gt;0,AND($C5&lt;&gt;"Smelter Not Listed",ISBLANK($D5))),1,0)</formula>
    </cfRule>
    <cfRule type="expression" dxfId="1" priority="8" stopIfTrue="1">
      <formula>IF(AND(D5="",$C5=$X$4),TRUE)</formula>
    </cfRule>
    <cfRule type="expression" dxfId="0" priority="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IF(OR(AND(B6="Tantalum",Declaration!$P$38=""),AND(B6="Tin",Declaration!$P$39=""),AND(B6="Gold",Declaration!$P$40=""),AND(B6="Tungsten",Declaration!$P$41="")),TRUE,FALSE)</xm:f>
            <x14:dxf>
              <fill>
                <patternFill>
                  <bgColor rgb="FFFF0000"/>
                </patternFill>
              </fill>
            </x14:dxf>
          </x14:cfRule>
          <xm:sqref>B6:B2504</xm:sqref>
        </x14:conditionalFormatting>
        <x14:conditionalFormatting xmlns:xm="http://schemas.microsoft.com/office/excel/2006/main">
          <x14:cfRule type="expression" priority="16" stopIfTrue="1" id="{4DF03B03-3E0F-40B2-A5D1-B1DA6639A4FD}">
            <xm:f>IF(OR(AND(B6="Tantalum",Declaration!$P$38=""),AND(B6="Tin",Declaration!$P$39=""),AND(B6="Gold",Declaration!$P$40=""),AND(B6="Tungsten",Declaration!$P$41="")),TRUE,FALSE)</xm:f>
            <x14:dxf>
              <fill>
                <patternFill>
                  <bgColor rgb="FFFF0000"/>
                </patternFill>
              </fill>
            </x14:dxf>
          </x14:cfRule>
          <xm:sqref>C6:C2504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3" sqref="B1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Sumitomo Electric Interconnec Products,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Won Kim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wkim @ seipusa . 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760-304-7812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Won Kim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wkim @ seipusa . 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Per company employee manual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5" priority="347" stopIfTrue="1">
      <formula>$F4=0</formula>
    </cfRule>
    <cfRule type="expression" dxfId="24" priority="348" stopIfTrue="1">
      <formula>$H4=0</formula>
    </cfRule>
    <cfRule type="expression" dxfId="23" priority="349" stopIfTrue="1">
      <formula>$H4=1</formula>
    </cfRule>
  </conditionalFormatting>
  <conditionalFormatting sqref="B64">
    <cfRule type="expression" dxfId="22"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399" t="s">
        <v>15832</v>
      </c>
      <c r="D6" s="98"/>
      <c r="E6" s="276"/>
    </row>
    <row r="7" spans="1:6" ht="15.75">
      <c r="A7" s="129"/>
      <c r="B7" s="274"/>
      <c r="C7" s="399" t="s">
        <v>15833</v>
      </c>
      <c r="D7" s="98"/>
      <c r="E7" s="276"/>
    </row>
    <row r="8" spans="1:6" ht="15.75">
      <c r="A8" s="129"/>
      <c r="B8" s="274"/>
      <c r="C8" s="400" t="s">
        <v>15834</v>
      </c>
      <c r="D8" s="98"/>
      <c r="E8" s="276"/>
    </row>
    <row r="9" spans="1:6" ht="15.75">
      <c r="A9" s="129"/>
      <c r="B9" s="274"/>
      <c r="C9" s="401" t="s">
        <v>15835</v>
      </c>
      <c r="D9" s="98"/>
      <c r="E9" s="276"/>
    </row>
    <row r="10" spans="1:6" ht="21">
      <c r="A10" s="129"/>
      <c r="B10" s="274"/>
      <c r="C10" s="400" t="s">
        <v>15836</v>
      </c>
      <c r="D10" s="98"/>
      <c r="E10" s="276"/>
    </row>
    <row r="11" spans="1:6" ht="15.75">
      <c r="A11" s="129"/>
      <c r="B11" s="274"/>
      <c r="C11" s="402" t="s">
        <v>15837</v>
      </c>
      <c r="D11" s="98"/>
      <c r="E11" s="276"/>
    </row>
    <row r="12" spans="1:6" ht="15.75">
      <c r="A12" s="129"/>
      <c r="B12" s="274"/>
      <c r="C12" s="402" t="s">
        <v>15838</v>
      </c>
      <c r="D12" s="98"/>
      <c r="E12" s="276"/>
    </row>
    <row r="13" spans="1:6" ht="31.5">
      <c r="A13" s="129"/>
      <c r="B13" s="274"/>
      <c r="C13" s="402" t="s">
        <v>15839</v>
      </c>
      <c r="D13" s="98"/>
      <c r="E13" s="276"/>
    </row>
    <row r="14" spans="1:6" ht="21">
      <c r="A14" s="129"/>
      <c r="B14" s="274"/>
      <c r="C14" s="402" t="s">
        <v>15840</v>
      </c>
      <c r="D14" s="98"/>
      <c r="E14" s="276"/>
    </row>
    <row r="15" spans="1:6" ht="15.75">
      <c r="A15" s="129"/>
      <c r="B15" s="274"/>
      <c r="C15" s="402" t="s">
        <v>15841</v>
      </c>
      <c r="D15" s="98"/>
      <c r="E15" s="276"/>
    </row>
    <row r="16" spans="1:6" ht="21">
      <c r="A16" s="129"/>
      <c r="B16" s="274"/>
      <c r="C16" s="402" t="s">
        <v>15842</v>
      </c>
      <c r="D16" s="98"/>
      <c r="E16" s="276"/>
    </row>
    <row r="17" spans="1:5" ht="15.75">
      <c r="A17" s="129"/>
      <c r="B17" s="274"/>
      <c r="C17" s="400" t="s">
        <v>15843</v>
      </c>
      <c r="D17" s="98"/>
      <c r="E17" s="276"/>
    </row>
    <row r="18" spans="1:5" ht="15.75">
      <c r="A18" s="129"/>
      <c r="B18" s="274"/>
      <c r="C18" s="401" t="s">
        <v>15844</v>
      </c>
      <c r="D18" s="98"/>
      <c r="E18" s="276"/>
    </row>
    <row r="19" spans="1:5" ht="15.75">
      <c r="A19" s="129"/>
      <c r="B19" s="274"/>
      <c r="C19" s="400" t="s">
        <v>15845</v>
      </c>
      <c r="D19" s="98"/>
      <c r="E19" s="276"/>
    </row>
    <row r="20" spans="1:5" ht="15.75">
      <c r="A20" s="129"/>
      <c r="B20" s="274"/>
      <c r="C20" s="401" t="s">
        <v>15846</v>
      </c>
      <c r="D20" s="98"/>
      <c r="E20" s="276"/>
    </row>
    <row r="21" spans="1:5" ht="15.75">
      <c r="A21" s="129"/>
      <c r="B21" s="274"/>
      <c r="C21" s="403" t="s">
        <v>15847</v>
      </c>
      <c r="D21" s="98"/>
      <c r="E21" s="276"/>
    </row>
    <row r="22" spans="1:5" ht="15.75">
      <c r="A22" s="129"/>
      <c r="B22" s="274"/>
      <c r="C22" s="402" t="s">
        <v>15848</v>
      </c>
      <c r="D22" s="98"/>
      <c r="E22" s="276"/>
    </row>
    <row r="23" spans="1:5" ht="15.75">
      <c r="A23" s="129"/>
      <c r="B23" s="274"/>
      <c r="C23" s="403" t="s">
        <v>15849</v>
      </c>
      <c r="D23" s="98"/>
      <c r="E23" s="276"/>
    </row>
    <row r="24" spans="1:5" ht="21">
      <c r="A24" s="129"/>
      <c r="B24" s="274"/>
      <c r="C24" s="402" t="s">
        <v>15850</v>
      </c>
      <c r="D24" s="98"/>
      <c r="E24" s="276"/>
    </row>
    <row r="25" spans="1:5" ht="21">
      <c r="A25" s="129"/>
      <c r="B25" s="274"/>
      <c r="C25" s="402" t="s">
        <v>15851</v>
      </c>
      <c r="D25" s="98"/>
      <c r="E25" s="276"/>
    </row>
    <row r="26" spans="1:5" ht="15.75">
      <c r="A26" s="129"/>
      <c r="B26" s="274"/>
      <c r="C26" s="402" t="s">
        <v>15852</v>
      </c>
      <c r="D26" s="98"/>
      <c r="E26" s="276"/>
    </row>
    <row r="27" spans="1:5" ht="15.75">
      <c r="A27" s="129"/>
      <c r="B27" s="274"/>
      <c r="C27" s="403" t="s">
        <v>15853</v>
      </c>
      <c r="D27" s="98"/>
      <c r="E27" s="276"/>
    </row>
    <row r="28" spans="1:5" ht="31.5">
      <c r="A28" s="129"/>
      <c r="B28" s="274"/>
      <c r="C28" s="402" t="s">
        <v>15854</v>
      </c>
      <c r="D28" s="98"/>
      <c r="E28" s="276"/>
    </row>
    <row r="29" spans="1:5" ht="21">
      <c r="A29" s="129"/>
      <c r="B29" s="274"/>
      <c r="C29" s="403" t="s">
        <v>15855</v>
      </c>
      <c r="D29" s="98"/>
      <c r="E29" s="276"/>
    </row>
    <row r="30" spans="1:5" ht="15.75">
      <c r="A30" s="129"/>
      <c r="B30" s="274"/>
      <c r="C30" s="402" t="s">
        <v>15856</v>
      </c>
      <c r="D30" s="98"/>
      <c r="E30" s="276"/>
    </row>
    <row r="31" spans="1:5" ht="21">
      <c r="A31" s="129"/>
      <c r="B31" s="274"/>
      <c r="C31" s="404" t="s">
        <v>15857</v>
      </c>
      <c r="D31" s="98"/>
      <c r="E31" s="276"/>
    </row>
    <row r="32" spans="1:5" ht="15.75">
      <c r="A32" s="129"/>
      <c r="B32" s="274"/>
      <c r="C32" s="404" t="s">
        <v>15858</v>
      </c>
      <c r="D32" s="98"/>
      <c r="E32" s="276"/>
    </row>
    <row r="33" spans="1:5" ht="15.75">
      <c r="A33" s="129"/>
      <c r="B33" s="274"/>
      <c r="C33" s="405" t="s">
        <v>15859</v>
      </c>
      <c r="D33" s="98"/>
      <c r="E33" s="276"/>
    </row>
    <row r="34" spans="1:5" ht="15.75">
      <c r="A34" s="129"/>
      <c r="B34" s="274"/>
      <c r="C34" s="404" t="s">
        <v>15860</v>
      </c>
      <c r="D34" s="98"/>
      <c r="E34" s="276"/>
    </row>
    <row r="35" spans="1:5" ht="15.75">
      <c r="A35" s="129"/>
      <c r="B35" s="274"/>
      <c r="C35" s="406"/>
      <c r="D35" s="98"/>
      <c r="E35" s="276"/>
    </row>
    <row r="36" spans="1:5" ht="22.5">
      <c r="A36" s="129"/>
      <c r="B36" s="274"/>
      <c r="C36" s="399" t="s">
        <v>15861</v>
      </c>
      <c r="D36" s="98"/>
      <c r="E36" s="276"/>
    </row>
    <row r="37" spans="1:5" ht="15.75">
      <c r="A37" s="129"/>
      <c r="B37" s="274"/>
      <c r="C37" s="399" t="s">
        <v>15862</v>
      </c>
      <c r="D37" s="98"/>
      <c r="E37" s="276"/>
    </row>
    <row r="38" spans="1:5" ht="21">
      <c r="A38" s="129"/>
      <c r="B38" s="274"/>
      <c r="C38" s="400" t="s">
        <v>15863</v>
      </c>
      <c r="D38" s="98"/>
      <c r="E38" s="276"/>
    </row>
    <row r="39" spans="1:5" ht="15.75">
      <c r="A39" s="129"/>
      <c r="B39" s="274"/>
      <c r="C39" s="400" t="s">
        <v>15864</v>
      </c>
      <c r="D39" s="98"/>
      <c r="E39" s="276"/>
    </row>
    <row r="40" spans="1:5" ht="15.75">
      <c r="A40" s="129"/>
      <c r="B40" s="274"/>
      <c r="C40" s="400" t="s">
        <v>15865</v>
      </c>
      <c r="D40" s="98"/>
      <c r="E40" s="276"/>
    </row>
    <row r="41" spans="1:5" ht="21">
      <c r="A41" s="129"/>
      <c r="B41" s="274"/>
      <c r="C41" s="400" t="s">
        <v>15866</v>
      </c>
      <c r="D41" s="98"/>
      <c r="E41" s="276"/>
    </row>
    <row r="42" spans="1:5" ht="15.75">
      <c r="A42" s="129"/>
      <c r="B42" s="274"/>
      <c r="C42" s="400" t="s">
        <v>15867</v>
      </c>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2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564a2f8-3307-4a1f-ad54-ca122c5cf24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BBA9F29EEFBA5428D3A205058BB5A11" ma:contentTypeVersion="16" ma:contentTypeDescription="新しいドキュメントを作成します。" ma:contentTypeScope="" ma:versionID="b2fab9c254f92a006aaba06098ee12e9">
  <xsd:schema xmlns:xsd="http://www.w3.org/2001/XMLSchema" xmlns:xs="http://www.w3.org/2001/XMLSchema" xmlns:p="http://schemas.microsoft.com/office/2006/metadata/properties" xmlns:ns3="7564a2f8-3307-4a1f-ad54-ca122c5cf24c" xmlns:ns4="1526f0d2-d028-490c-8128-cd59f9770ac6" targetNamespace="http://schemas.microsoft.com/office/2006/metadata/properties" ma:root="true" ma:fieldsID="50213eb026e9065226cd34f0c3f55d19" ns3:_="" ns4:_="">
    <xsd:import namespace="7564a2f8-3307-4a1f-ad54-ca122c5cf24c"/>
    <xsd:import namespace="1526f0d2-d028-490c-8128-cd59f9770ac6"/>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64a2f8-3307-4a1f-ad54-ca122c5cf2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26f0d2-d028-490c-8128-cd59f9770ac6"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SharingHintHash" ma:index="13"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7564a2f8-3307-4a1f-ad54-ca122c5cf24c"/>
    <ds:schemaRef ds:uri="http://purl.org/dc/terms/"/>
    <ds:schemaRef ds:uri="http://schemas.openxmlformats.org/package/2006/metadata/core-properties"/>
    <ds:schemaRef ds:uri="http://schemas.microsoft.com/office/2006/documentManagement/types"/>
    <ds:schemaRef ds:uri="1526f0d2-d028-490c-8128-cd59f9770ac6"/>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7187AF34-3E8B-452B-AEBF-5304A27F7D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64a2f8-3307-4a1f-ad54-ca122c5cf24c"/>
    <ds:schemaRef ds:uri="1526f0d2-d028-490c-8128-cd59f9770a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Won</cp:lastModifiedBy>
  <cp:lastPrinted>2015-04-21T20:47:43Z</cp:lastPrinted>
  <dcterms:created xsi:type="dcterms:W3CDTF">2010-06-21T21:00:23Z</dcterms:created>
  <dcterms:modified xsi:type="dcterms:W3CDTF">2025-07-09T03:01:17Z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0x010100EBBA9F29EEFBA5428D3A205058BB5A11</vt:lpwstr>
  </property>
  <property fmtid="{D5CDD505-2E9C-101B-9397-08002B2CF9AE}" pid="4" name="Order">
    <vt:r8>100</vt:r8>
  </property>
</Properties>
</file>